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0.20.104\kourei\介護保険係\hokai002（一般会計）\中山間地域介護サービス確保対策事業関係\様式\"/>
    </mc:Choice>
  </mc:AlternateContent>
  <bookViews>
    <workbookView xWindow="0" yWindow="0" windowWidth="20730" windowHeight="8160" activeTab="2"/>
  </bookViews>
  <sheets>
    <sheet name="①積算表" sheetId="4" r:id="rId1"/>
    <sheet name="②積算表 (片道用)" sheetId="5" r:id="rId2"/>
    <sheet name="①積算表 (記入例)" sheetId="6" r:id="rId3"/>
  </sheets>
  <definedNames>
    <definedName name="_xlnm.Print_Area" localSheetId="0">①積算表!$A$1:$AH$45</definedName>
    <definedName name="_xlnm.Print_Area" localSheetId="2">'①積算表 (記入例)'!$A$1:$AH$45</definedName>
    <definedName name="_xlnm.Print_Area" localSheetId="1">'②積算表 (片道用)'!$A$1:$AH$45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6" l="1"/>
  <c r="AC36" i="6"/>
  <c r="AA36" i="6"/>
  <c r="Y36" i="6"/>
  <c r="W36" i="6"/>
  <c r="U36" i="6"/>
  <c r="S36" i="6"/>
  <c r="Q36" i="6"/>
  <c r="O36" i="6"/>
  <c r="M36" i="6"/>
  <c r="K36" i="6"/>
  <c r="I36" i="6"/>
  <c r="AG35" i="6"/>
  <c r="AF35" i="6"/>
  <c r="AD35" i="6"/>
  <c r="AB35" i="6"/>
  <c r="Z35" i="6"/>
  <c r="X35" i="6"/>
  <c r="V35" i="6"/>
  <c r="T35" i="6"/>
  <c r="R35" i="6"/>
  <c r="P35" i="6"/>
  <c r="N35" i="6"/>
  <c r="L35" i="6"/>
  <c r="J35" i="6"/>
  <c r="AH35" i="6" s="1"/>
  <c r="AG34" i="6"/>
  <c r="AF34" i="6"/>
  <c r="AD34" i="6"/>
  <c r="AB34" i="6"/>
  <c r="Z34" i="6"/>
  <c r="X34" i="6"/>
  <c r="V34" i="6"/>
  <c r="T34" i="6"/>
  <c r="R34" i="6"/>
  <c r="P34" i="6"/>
  <c r="N34" i="6"/>
  <c r="L34" i="6"/>
  <c r="J34" i="6"/>
  <c r="AH34" i="6" s="1"/>
  <c r="AG33" i="6"/>
  <c r="AF33" i="6"/>
  <c r="AD33" i="6"/>
  <c r="AB33" i="6"/>
  <c r="Z33" i="6"/>
  <c r="X33" i="6"/>
  <c r="V33" i="6"/>
  <c r="T33" i="6"/>
  <c r="R33" i="6"/>
  <c r="P33" i="6"/>
  <c r="N33" i="6"/>
  <c r="L33" i="6"/>
  <c r="J33" i="6"/>
  <c r="AH33" i="6" s="1"/>
  <c r="AG32" i="6"/>
  <c r="AF32" i="6"/>
  <c r="AD32" i="6"/>
  <c r="AB32" i="6"/>
  <c r="Z32" i="6"/>
  <c r="X32" i="6"/>
  <c r="V32" i="6"/>
  <c r="T32" i="6"/>
  <c r="R32" i="6"/>
  <c r="P32" i="6"/>
  <c r="N32" i="6"/>
  <c r="L32" i="6"/>
  <c r="J32" i="6"/>
  <c r="AH32" i="6" s="1"/>
  <c r="AG31" i="6"/>
  <c r="AF31" i="6"/>
  <c r="AD31" i="6"/>
  <c r="AB31" i="6"/>
  <c r="Z31" i="6"/>
  <c r="X31" i="6"/>
  <c r="V31" i="6"/>
  <c r="T31" i="6"/>
  <c r="R31" i="6"/>
  <c r="P31" i="6"/>
  <c r="N31" i="6"/>
  <c r="L31" i="6"/>
  <c r="J31" i="6"/>
  <c r="AH31" i="6" s="1"/>
  <c r="AG30" i="6"/>
  <c r="AF30" i="6"/>
  <c r="AD30" i="6"/>
  <c r="AB30" i="6"/>
  <c r="Z30" i="6"/>
  <c r="X30" i="6"/>
  <c r="V30" i="6"/>
  <c r="T30" i="6"/>
  <c r="R30" i="6"/>
  <c r="P30" i="6"/>
  <c r="N30" i="6"/>
  <c r="L30" i="6"/>
  <c r="J30" i="6"/>
  <c r="AH30" i="6" s="1"/>
  <c r="AG29" i="6"/>
  <c r="AF29" i="6"/>
  <c r="AD29" i="6"/>
  <c r="AB29" i="6"/>
  <c r="Z29" i="6"/>
  <c r="X29" i="6"/>
  <c r="V29" i="6"/>
  <c r="T29" i="6"/>
  <c r="R29" i="6"/>
  <c r="P29" i="6"/>
  <c r="N29" i="6"/>
  <c r="L29" i="6"/>
  <c r="J29" i="6"/>
  <c r="AH29" i="6" s="1"/>
  <c r="AG28" i="6"/>
  <c r="AF28" i="6"/>
  <c r="AD28" i="6"/>
  <c r="AB28" i="6"/>
  <c r="Z28" i="6"/>
  <c r="X28" i="6"/>
  <c r="V28" i="6"/>
  <c r="T28" i="6"/>
  <c r="R28" i="6"/>
  <c r="P28" i="6"/>
  <c r="N28" i="6"/>
  <c r="L28" i="6"/>
  <c r="J28" i="6"/>
  <c r="AH28" i="6" s="1"/>
  <c r="AG27" i="6"/>
  <c r="AF27" i="6"/>
  <c r="AD27" i="6"/>
  <c r="AB27" i="6"/>
  <c r="Z27" i="6"/>
  <c r="X27" i="6"/>
  <c r="V27" i="6"/>
  <c r="T27" i="6"/>
  <c r="R27" i="6"/>
  <c r="P27" i="6"/>
  <c r="N27" i="6"/>
  <c r="L27" i="6"/>
  <c r="J27" i="6"/>
  <c r="AG26" i="6"/>
  <c r="AF26" i="6"/>
  <c r="AD26" i="6"/>
  <c r="AD36" i="6" s="1"/>
  <c r="AC37" i="6" s="1"/>
  <c r="AB26" i="6"/>
  <c r="Z26" i="6"/>
  <c r="X26" i="6"/>
  <c r="V26" i="6"/>
  <c r="V36" i="6" s="1"/>
  <c r="U37" i="6" s="1"/>
  <c r="T26" i="6"/>
  <c r="R26" i="6"/>
  <c r="P26" i="6"/>
  <c r="P36" i="6" s="1"/>
  <c r="O37" i="6" s="1"/>
  <c r="N26" i="6"/>
  <c r="N36" i="6" s="1"/>
  <c r="M37" i="6" s="1"/>
  <c r="L26" i="6"/>
  <c r="J26" i="6"/>
  <c r="AE20" i="6"/>
  <c r="AC20" i="6"/>
  <c r="AA20" i="6"/>
  <c r="Y20" i="6"/>
  <c r="W20" i="6"/>
  <c r="U20" i="6"/>
  <c r="S20" i="6"/>
  <c r="Q20" i="6"/>
  <c r="O20" i="6"/>
  <c r="M20" i="6"/>
  <c r="K20" i="6"/>
  <c r="I20" i="6"/>
  <c r="AG19" i="6"/>
  <c r="AF19" i="6"/>
  <c r="AD19" i="6"/>
  <c r="AB19" i="6"/>
  <c r="Z19" i="6"/>
  <c r="X19" i="6"/>
  <c r="V19" i="6"/>
  <c r="T19" i="6"/>
  <c r="R19" i="6"/>
  <c r="P19" i="6"/>
  <c r="N19" i="6"/>
  <c r="L19" i="6"/>
  <c r="J19" i="6"/>
  <c r="AH19" i="6" s="1"/>
  <c r="AG18" i="6"/>
  <c r="AF18" i="6"/>
  <c r="AD18" i="6"/>
  <c r="AB18" i="6"/>
  <c r="Z18" i="6"/>
  <c r="X18" i="6"/>
  <c r="V18" i="6"/>
  <c r="T18" i="6"/>
  <c r="R18" i="6"/>
  <c r="P18" i="6"/>
  <c r="N18" i="6"/>
  <c r="L18" i="6"/>
  <c r="J18" i="6"/>
  <c r="AH18" i="6" s="1"/>
  <c r="AG17" i="6"/>
  <c r="AF17" i="6"/>
  <c r="AD17" i="6"/>
  <c r="AB17" i="6"/>
  <c r="Z17" i="6"/>
  <c r="X17" i="6"/>
  <c r="V17" i="6"/>
  <c r="T17" i="6"/>
  <c r="R17" i="6"/>
  <c r="P17" i="6"/>
  <c r="N17" i="6"/>
  <c r="L17" i="6"/>
  <c r="J17" i="6"/>
  <c r="AH17" i="6" s="1"/>
  <c r="AG16" i="6"/>
  <c r="AF16" i="6"/>
  <c r="AD16" i="6"/>
  <c r="AB16" i="6"/>
  <c r="Z16" i="6"/>
  <c r="X16" i="6"/>
  <c r="V16" i="6"/>
  <c r="T16" i="6"/>
  <c r="R16" i="6"/>
  <c r="P16" i="6"/>
  <c r="N16" i="6"/>
  <c r="L16" i="6"/>
  <c r="J16" i="6"/>
  <c r="AH16" i="6" s="1"/>
  <c r="AG15" i="6"/>
  <c r="AF15" i="6"/>
  <c r="AD15" i="6"/>
  <c r="AB15" i="6"/>
  <c r="Z15" i="6"/>
  <c r="X15" i="6"/>
  <c r="V15" i="6"/>
  <c r="T15" i="6"/>
  <c r="R15" i="6"/>
  <c r="P15" i="6"/>
  <c r="N15" i="6"/>
  <c r="L15" i="6"/>
  <c r="J15" i="6"/>
  <c r="AG14" i="6"/>
  <c r="AF14" i="6"/>
  <c r="AD14" i="6"/>
  <c r="AB14" i="6"/>
  <c r="Z14" i="6"/>
  <c r="X14" i="6"/>
  <c r="V14" i="6"/>
  <c r="T14" i="6"/>
  <c r="R14" i="6"/>
  <c r="P14" i="6"/>
  <c r="N14" i="6"/>
  <c r="L14" i="6"/>
  <c r="J14" i="6"/>
  <c r="AG13" i="6"/>
  <c r="AF13" i="6"/>
  <c r="AD13" i="6"/>
  <c r="AB13" i="6"/>
  <c r="Z13" i="6"/>
  <c r="X13" i="6"/>
  <c r="V13" i="6"/>
  <c r="T13" i="6"/>
  <c r="R13" i="6"/>
  <c r="P13" i="6"/>
  <c r="N13" i="6"/>
  <c r="L13" i="6"/>
  <c r="J13" i="6"/>
  <c r="AG12" i="6"/>
  <c r="AF12" i="6"/>
  <c r="AD12" i="6"/>
  <c r="AB12" i="6"/>
  <c r="Z12" i="6"/>
  <c r="X12" i="6"/>
  <c r="V12" i="6"/>
  <c r="T12" i="6"/>
  <c r="R12" i="6"/>
  <c r="P12" i="6"/>
  <c r="N12" i="6"/>
  <c r="L12" i="6"/>
  <c r="J12" i="6"/>
  <c r="AG11" i="6"/>
  <c r="AF11" i="6"/>
  <c r="AD11" i="6"/>
  <c r="AB11" i="6"/>
  <c r="Z11" i="6"/>
  <c r="X11" i="6"/>
  <c r="V11" i="6"/>
  <c r="T11" i="6"/>
  <c r="R11" i="6"/>
  <c r="P11" i="6"/>
  <c r="N11" i="6"/>
  <c r="L11" i="6"/>
  <c r="J11" i="6"/>
  <c r="AG10" i="6"/>
  <c r="AF10" i="6"/>
  <c r="AD10" i="6"/>
  <c r="AB10" i="6"/>
  <c r="Z10" i="6"/>
  <c r="X10" i="6"/>
  <c r="V10" i="6"/>
  <c r="T10" i="6"/>
  <c r="R10" i="6"/>
  <c r="P10" i="6"/>
  <c r="N10" i="6"/>
  <c r="L10" i="6"/>
  <c r="J10" i="6"/>
  <c r="AF36" i="6" l="1"/>
  <c r="AE37" i="6" s="1"/>
  <c r="X36" i="6"/>
  <c r="W37" i="6" s="1"/>
  <c r="AG36" i="6"/>
  <c r="AJ36" i="6" s="1"/>
  <c r="J36" i="6"/>
  <c r="I37" i="6" s="1"/>
  <c r="R36" i="6"/>
  <c r="Q37" i="6" s="1"/>
  <c r="Z36" i="6"/>
  <c r="Y37" i="6" s="1"/>
  <c r="AH27" i="6"/>
  <c r="L36" i="6"/>
  <c r="K37" i="6" s="1"/>
  <c r="T36" i="6"/>
  <c r="S37" i="6" s="1"/>
  <c r="AB36" i="6"/>
  <c r="AA37" i="6" s="1"/>
  <c r="AH14" i="6"/>
  <c r="AH15" i="6"/>
  <c r="AG20" i="6"/>
  <c r="P20" i="6"/>
  <c r="O21" i="6" s="1"/>
  <c r="X20" i="6"/>
  <c r="W21" i="6" s="1"/>
  <c r="AF20" i="6"/>
  <c r="AE21" i="6" s="1"/>
  <c r="AH12" i="6"/>
  <c r="N20" i="6"/>
  <c r="M21" i="6" s="1"/>
  <c r="AD20" i="6"/>
  <c r="AC21" i="6" s="1"/>
  <c r="AH13" i="6"/>
  <c r="J20" i="6"/>
  <c r="I21" i="6" s="1"/>
  <c r="R20" i="6"/>
  <c r="Q21" i="6" s="1"/>
  <c r="Z20" i="6"/>
  <c r="Y21" i="6" s="1"/>
  <c r="V20" i="6"/>
  <c r="U21" i="6" s="1"/>
  <c r="L20" i="6"/>
  <c r="K21" i="6" s="1"/>
  <c r="T20" i="6"/>
  <c r="S21" i="6" s="1"/>
  <c r="AB20" i="6"/>
  <c r="AA21" i="6" s="1"/>
  <c r="AH11" i="6"/>
  <c r="AJ20" i="6"/>
  <c r="AH10" i="6"/>
  <c r="AH26" i="6"/>
  <c r="AF35" i="5"/>
  <c r="AF34" i="5"/>
  <c r="AF33" i="5"/>
  <c r="AF32" i="5"/>
  <c r="AF31" i="5"/>
  <c r="AF30" i="5"/>
  <c r="AF29" i="5"/>
  <c r="AF28" i="5"/>
  <c r="AF27" i="5"/>
  <c r="AF26" i="5"/>
  <c r="AD35" i="5"/>
  <c r="AD34" i="5"/>
  <c r="AD33" i="5"/>
  <c r="AD32" i="5"/>
  <c r="AD31" i="5"/>
  <c r="AD30" i="5"/>
  <c r="AD29" i="5"/>
  <c r="AD28" i="5"/>
  <c r="AD27" i="5"/>
  <c r="AD26" i="5"/>
  <c r="AB35" i="5"/>
  <c r="AB34" i="5"/>
  <c r="AB33" i="5"/>
  <c r="AB32" i="5"/>
  <c r="AB31" i="5"/>
  <c r="AB30" i="5"/>
  <c r="AB29" i="5"/>
  <c r="AB28" i="5"/>
  <c r="AB27" i="5"/>
  <c r="AB26" i="5"/>
  <c r="Z35" i="5"/>
  <c r="Z34" i="5"/>
  <c r="Z33" i="5"/>
  <c r="Z32" i="5"/>
  <c r="Z31" i="5"/>
  <c r="Z30" i="5"/>
  <c r="Z29" i="5"/>
  <c r="Z28" i="5"/>
  <c r="Z27" i="5"/>
  <c r="Z26" i="5"/>
  <c r="X35" i="5"/>
  <c r="X34" i="5"/>
  <c r="X33" i="5"/>
  <c r="X32" i="5"/>
  <c r="X31" i="5"/>
  <c r="X30" i="5"/>
  <c r="X29" i="5"/>
  <c r="X28" i="5"/>
  <c r="X27" i="5"/>
  <c r="X26" i="5"/>
  <c r="V35" i="5"/>
  <c r="V34" i="5"/>
  <c r="V33" i="5"/>
  <c r="V32" i="5"/>
  <c r="V31" i="5"/>
  <c r="V30" i="5"/>
  <c r="V29" i="5"/>
  <c r="V28" i="5"/>
  <c r="V27" i="5"/>
  <c r="V26" i="5"/>
  <c r="T35" i="5"/>
  <c r="T34" i="5"/>
  <c r="T33" i="5"/>
  <c r="T32" i="5"/>
  <c r="T31" i="5"/>
  <c r="T30" i="5"/>
  <c r="T29" i="5"/>
  <c r="T28" i="5"/>
  <c r="T27" i="5"/>
  <c r="T26" i="5"/>
  <c r="R35" i="5"/>
  <c r="R34" i="5"/>
  <c r="R33" i="5"/>
  <c r="R32" i="5"/>
  <c r="R31" i="5"/>
  <c r="R30" i="5"/>
  <c r="R29" i="5"/>
  <c r="R28" i="5"/>
  <c r="R27" i="5"/>
  <c r="R26" i="5"/>
  <c r="P35" i="5"/>
  <c r="P34" i="5"/>
  <c r="P33" i="5"/>
  <c r="P32" i="5"/>
  <c r="P31" i="5"/>
  <c r="P30" i="5"/>
  <c r="P29" i="5"/>
  <c r="P28" i="5"/>
  <c r="P27" i="5"/>
  <c r="P26" i="5"/>
  <c r="N35" i="5"/>
  <c r="N34" i="5"/>
  <c r="N33" i="5"/>
  <c r="N32" i="5"/>
  <c r="N31" i="5"/>
  <c r="N30" i="5"/>
  <c r="N29" i="5"/>
  <c r="AH29" i="5" s="1"/>
  <c r="N28" i="5"/>
  <c r="N27" i="5"/>
  <c r="N26" i="5"/>
  <c r="L35" i="5"/>
  <c r="L34" i="5"/>
  <c r="L33" i="5"/>
  <c r="L32" i="5"/>
  <c r="L31" i="5"/>
  <c r="L30" i="5"/>
  <c r="L29" i="5"/>
  <c r="L28" i="5"/>
  <c r="L27" i="5"/>
  <c r="L36" i="5" s="1"/>
  <c r="K37" i="5" s="1"/>
  <c r="L26" i="5"/>
  <c r="J27" i="5"/>
  <c r="J28" i="5"/>
  <c r="J29" i="5"/>
  <c r="J30" i="5"/>
  <c r="J31" i="5"/>
  <c r="J32" i="5"/>
  <c r="J33" i="5"/>
  <c r="J34" i="5"/>
  <c r="J35" i="5"/>
  <c r="J26" i="5"/>
  <c r="AF19" i="5"/>
  <c r="AF18" i="5"/>
  <c r="AF17" i="5"/>
  <c r="AF16" i="5"/>
  <c r="AF15" i="5"/>
  <c r="AF14" i="5"/>
  <c r="AF13" i="5"/>
  <c r="AF12" i="5"/>
  <c r="AF11" i="5"/>
  <c r="AF10" i="5"/>
  <c r="AD19" i="5"/>
  <c r="AD18" i="5"/>
  <c r="AD17" i="5"/>
  <c r="AD16" i="5"/>
  <c r="AD15" i="5"/>
  <c r="AD14" i="5"/>
  <c r="AD13" i="5"/>
  <c r="AD12" i="5"/>
  <c r="AD11" i="5"/>
  <c r="AD10" i="5"/>
  <c r="AD20" i="5" s="1"/>
  <c r="AC21" i="5" s="1"/>
  <c r="AB19" i="5"/>
  <c r="AB18" i="5"/>
  <c r="AB17" i="5"/>
  <c r="AB16" i="5"/>
  <c r="AB15" i="5"/>
  <c r="AB14" i="5"/>
  <c r="AB13" i="5"/>
  <c r="AB12" i="5"/>
  <c r="AB11" i="5"/>
  <c r="AB10" i="5"/>
  <c r="Z19" i="5"/>
  <c r="Z18" i="5"/>
  <c r="Z17" i="5"/>
  <c r="Z16" i="5"/>
  <c r="Z15" i="5"/>
  <c r="Z14" i="5"/>
  <c r="Z13" i="5"/>
  <c r="Z12" i="5"/>
  <c r="Z11" i="5"/>
  <c r="Z10" i="5"/>
  <c r="Z20" i="5" s="1"/>
  <c r="Y21" i="5" s="1"/>
  <c r="X19" i="5"/>
  <c r="X18" i="5"/>
  <c r="X17" i="5"/>
  <c r="X16" i="5"/>
  <c r="X15" i="5"/>
  <c r="X14" i="5"/>
  <c r="X13" i="5"/>
  <c r="X12" i="5"/>
  <c r="X11" i="5"/>
  <c r="X10" i="5"/>
  <c r="V19" i="5"/>
  <c r="V18" i="5"/>
  <c r="V17" i="5"/>
  <c r="V16" i="5"/>
  <c r="V15" i="5"/>
  <c r="V14" i="5"/>
  <c r="V13" i="5"/>
  <c r="V12" i="5"/>
  <c r="V11" i="5"/>
  <c r="V10" i="5"/>
  <c r="T19" i="5"/>
  <c r="T18" i="5"/>
  <c r="T17" i="5"/>
  <c r="AH17" i="5" s="1"/>
  <c r="T16" i="5"/>
  <c r="T15" i="5"/>
  <c r="T14" i="5"/>
  <c r="T13" i="5"/>
  <c r="AH13" i="5" s="1"/>
  <c r="T12" i="5"/>
  <c r="T11" i="5"/>
  <c r="T10" i="5"/>
  <c r="R19" i="5"/>
  <c r="R18" i="5"/>
  <c r="R17" i="5"/>
  <c r="R16" i="5"/>
  <c r="R15" i="5"/>
  <c r="R14" i="5"/>
  <c r="R13" i="5"/>
  <c r="R12" i="5"/>
  <c r="R11" i="5"/>
  <c r="R10" i="5"/>
  <c r="P19" i="5"/>
  <c r="P18" i="5"/>
  <c r="P17" i="5"/>
  <c r="P16" i="5"/>
  <c r="P15" i="5"/>
  <c r="P14" i="5"/>
  <c r="P13" i="5"/>
  <c r="P12" i="5"/>
  <c r="P20" i="5" s="1"/>
  <c r="O21" i="5" s="1"/>
  <c r="P11" i="5"/>
  <c r="P10" i="5"/>
  <c r="N19" i="5"/>
  <c r="N18" i="5"/>
  <c r="N17" i="5"/>
  <c r="N16" i="5"/>
  <c r="N15" i="5"/>
  <c r="N14" i="5"/>
  <c r="N13" i="5"/>
  <c r="N12" i="5"/>
  <c r="N11" i="5"/>
  <c r="N10" i="5"/>
  <c r="N20" i="5" s="1"/>
  <c r="M21" i="5" s="1"/>
  <c r="L19" i="5"/>
  <c r="L18" i="5"/>
  <c r="L17" i="5"/>
  <c r="L16" i="5"/>
  <c r="L15" i="5"/>
  <c r="L14" i="5"/>
  <c r="L13" i="5"/>
  <c r="L12" i="5"/>
  <c r="L11" i="5"/>
  <c r="L10" i="5"/>
  <c r="J11" i="5"/>
  <c r="J12" i="5"/>
  <c r="J13" i="5"/>
  <c r="J14" i="5"/>
  <c r="J15" i="5"/>
  <c r="J16" i="5"/>
  <c r="J17" i="5"/>
  <c r="J18" i="5"/>
  <c r="AH18" i="5" s="1"/>
  <c r="J19" i="5"/>
  <c r="J10" i="5"/>
  <c r="J10" i="4"/>
  <c r="J26" i="4"/>
  <c r="AE36" i="5"/>
  <c r="AC36" i="5"/>
  <c r="AA36" i="5"/>
  <c r="Y36" i="5"/>
  <c r="W36" i="5"/>
  <c r="U36" i="5"/>
  <c r="S36" i="5"/>
  <c r="Q36" i="5"/>
  <c r="O36" i="5"/>
  <c r="M36" i="5"/>
  <c r="K36" i="5"/>
  <c r="I36" i="5"/>
  <c r="AG36" i="5" s="1"/>
  <c r="AG35" i="5"/>
  <c r="AG34" i="5"/>
  <c r="AG33" i="5"/>
  <c r="AH33" i="5"/>
  <c r="AG32" i="5"/>
  <c r="AG31" i="5"/>
  <c r="AH31" i="5"/>
  <c r="AG30" i="5"/>
  <c r="AG29" i="5"/>
  <c r="AG28" i="5"/>
  <c r="AG27" i="5"/>
  <c r="AG26" i="5"/>
  <c r="AE20" i="5"/>
  <c r="AC20" i="5"/>
  <c r="AA20" i="5"/>
  <c r="Y20" i="5"/>
  <c r="W20" i="5"/>
  <c r="U20" i="5"/>
  <c r="S20" i="5"/>
  <c r="Q20" i="5"/>
  <c r="O20" i="5"/>
  <c r="M20" i="5"/>
  <c r="K20" i="5"/>
  <c r="I20" i="5"/>
  <c r="AG20" i="5" s="1"/>
  <c r="AG19" i="5"/>
  <c r="AG18" i="5"/>
  <c r="AG17" i="5"/>
  <c r="AG16" i="5"/>
  <c r="AG15" i="5"/>
  <c r="AH15" i="5"/>
  <c r="AG14" i="5"/>
  <c r="AG13" i="5"/>
  <c r="AG12" i="5"/>
  <c r="AG11" i="5"/>
  <c r="AG10" i="5"/>
  <c r="AF20" i="5"/>
  <c r="AE21" i="5" s="1"/>
  <c r="X20" i="5"/>
  <c r="W21" i="5" s="1"/>
  <c r="V20" i="5"/>
  <c r="U21" i="5" s="1"/>
  <c r="AF35" i="4"/>
  <c r="AF34" i="4"/>
  <c r="AF33" i="4"/>
  <c r="AF32" i="4"/>
  <c r="AF31" i="4"/>
  <c r="AF30" i="4"/>
  <c r="AF29" i="4"/>
  <c r="AF28" i="4"/>
  <c r="AF27" i="4"/>
  <c r="AF26" i="4"/>
  <c r="AD35" i="4"/>
  <c r="AD34" i="4"/>
  <c r="AD33" i="4"/>
  <c r="AD32" i="4"/>
  <c r="AD31" i="4"/>
  <c r="AD30" i="4"/>
  <c r="AD29" i="4"/>
  <c r="AD28" i="4"/>
  <c r="AD27" i="4"/>
  <c r="AD26" i="4"/>
  <c r="AB35" i="4"/>
  <c r="AB34" i="4"/>
  <c r="AB33" i="4"/>
  <c r="AB32" i="4"/>
  <c r="AB31" i="4"/>
  <c r="AB30" i="4"/>
  <c r="AB29" i="4"/>
  <c r="AB28" i="4"/>
  <c r="AB27" i="4"/>
  <c r="AB26" i="4"/>
  <c r="Z35" i="4"/>
  <c r="Z34" i="4"/>
  <c r="Z33" i="4"/>
  <c r="Z32" i="4"/>
  <c r="Z31" i="4"/>
  <c r="Z30" i="4"/>
  <c r="Z29" i="4"/>
  <c r="Z28" i="4"/>
  <c r="Z27" i="4"/>
  <c r="Z26" i="4"/>
  <c r="X35" i="4"/>
  <c r="X34" i="4"/>
  <c r="X33" i="4"/>
  <c r="X32" i="4"/>
  <c r="X31" i="4"/>
  <c r="X30" i="4"/>
  <c r="X29" i="4"/>
  <c r="X28" i="4"/>
  <c r="X27" i="4"/>
  <c r="X26" i="4"/>
  <c r="V35" i="4"/>
  <c r="V34" i="4"/>
  <c r="V33" i="4"/>
  <c r="V32" i="4"/>
  <c r="V31" i="4"/>
  <c r="V30" i="4"/>
  <c r="V29" i="4"/>
  <c r="V28" i="4"/>
  <c r="V27" i="4"/>
  <c r="V26" i="4"/>
  <c r="T35" i="4"/>
  <c r="T34" i="4"/>
  <c r="T33" i="4"/>
  <c r="T32" i="4"/>
  <c r="T31" i="4"/>
  <c r="T30" i="4"/>
  <c r="T29" i="4"/>
  <c r="T28" i="4"/>
  <c r="T27" i="4"/>
  <c r="T26" i="4"/>
  <c r="R35" i="4"/>
  <c r="R34" i="4"/>
  <c r="R33" i="4"/>
  <c r="R32" i="4"/>
  <c r="R31" i="4"/>
  <c r="R30" i="4"/>
  <c r="R29" i="4"/>
  <c r="R28" i="4"/>
  <c r="R27" i="4"/>
  <c r="R26" i="4"/>
  <c r="P35" i="4"/>
  <c r="P34" i="4"/>
  <c r="P33" i="4"/>
  <c r="P32" i="4"/>
  <c r="P31" i="4"/>
  <c r="P30" i="4"/>
  <c r="P29" i="4"/>
  <c r="P28" i="4"/>
  <c r="P27" i="4"/>
  <c r="P26" i="4"/>
  <c r="N35" i="4"/>
  <c r="N34" i="4"/>
  <c r="N33" i="4"/>
  <c r="N32" i="4"/>
  <c r="N31" i="4"/>
  <c r="N30" i="4"/>
  <c r="N29" i="4"/>
  <c r="N28" i="4"/>
  <c r="N27" i="4"/>
  <c r="N26" i="4"/>
  <c r="L35" i="4"/>
  <c r="L34" i="4"/>
  <c r="L33" i="4"/>
  <c r="L32" i="4"/>
  <c r="L31" i="4"/>
  <c r="L30" i="4"/>
  <c r="L29" i="4"/>
  <c r="L28" i="4"/>
  <c r="L27" i="4"/>
  <c r="L26" i="4"/>
  <c r="J27" i="4"/>
  <c r="J28" i="4"/>
  <c r="J29" i="4"/>
  <c r="J30" i="4"/>
  <c r="J31" i="4"/>
  <c r="J32" i="4"/>
  <c r="J33" i="4"/>
  <c r="J34" i="4"/>
  <c r="J35" i="4"/>
  <c r="J20" i="4"/>
  <c r="AE36" i="4"/>
  <c r="AC36" i="4"/>
  <c r="AA36" i="4"/>
  <c r="Y36" i="4"/>
  <c r="W36" i="4"/>
  <c r="U36" i="4"/>
  <c r="S36" i="4"/>
  <c r="Q36" i="4"/>
  <c r="O36" i="4"/>
  <c r="M36" i="4"/>
  <c r="K36" i="4"/>
  <c r="I36" i="4"/>
  <c r="AG35" i="4"/>
  <c r="AH35" i="4"/>
  <c r="AG34" i="4"/>
  <c r="AG33" i="4"/>
  <c r="AG32" i="4"/>
  <c r="AG31" i="4"/>
  <c r="AG30" i="4"/>
  <c r="AG29" i="4"/>
  <c r="AG28" i="4"/>
  <c r="AG27" i="4"/>
  <c r="AG26" i="4"/>
  <c r="AE20" i="4"/>
  <c r="AC20" i="4"/>
  <c r="AA20" i="4"/>
  <c r="Y20" i="4"/>
  <c r="W20" i="4"/>
  <c r="U20" i="4"/>
  <c r="S20" i="4"/>
  <c r="Q20" i="4"/>
  <c r="O20" i="4"/>
  <c r="M20" i="4"/>
  <c r="K20" i="4"/>
  <c r="I20" i="4"/>
  <c r="AG20" i="4" s="1"/>
  <c r="AJ20" i="4" s="1"/>
  <c r="AH19" i="4"/>
  <c r="AG19" i="4"/>
  <c r="AF19" i="4"/>
  <c r="AD19" i="4"/>
  <c r="AB19" i="4"/>
  <c r="Z19" i="4"/>
  <c r="X19" i="4"/>
  <c r="V19" i="4"/>
  <c r="T19" i="4"/>
  <c r="R19" i="4"/>
  <c r="P19" i="4"/>
  <c r="N19" i="4"/>
  <c r="L19" i="4"/>
  <c r="J19" i="4"/>
  <c r="AH18" i="4"/>
  <c r="AG18" i="4"/>
  <c r="AF18" i="4"/>
  <c r="AD18" i="4"/>
  <c r="AB18" i="4"/>
  <c r="Z18" i="4"/>
  <c r="X18" i="4"/>
  <c r="V18" i="4"/>
  <c r="T18" i="4"/>
  <c r="R18" i="4"/>
  <c r="P18" i="4"/>
  <c r="N18" i="4"/>
  <c r="L18" i="4"/>
  <c r="J18" i="4"/>
  <c r="AH17" i="4"/>
  <c r="AG17" i="4"/>
  <c r="AF17" i="4"/>
  <c r="AD17" i="4"/>
  <c r="AB17" i="4"/>
  <c r="Z17" i="4"/>
  <c r="X17" i="4"/>
  <c r="V17" i="4"/>
  <c r="T17" i="4"/>
  <c r="R17" i="4"/>
  <c r="P17" i="4"/>
  <c r="N17" i="4"/>
  <c r="L17" i="4"/>
  <c r="J17" i="4"/>
  <c r="AH16" i="4"/>
  <c r="AG16" i="4"/>
  <c r="AF16" i="4"/>
  <c r="AD16" i="4"/>
  <c r="AB16" i="4"/>
  <c r="Z16" i="4"/>
  <c r="X16" i="4"/>
  <c r="V16" i="4"/>
  <c r="T16" i="4"/>
  <c r="R16" i="4"/>
  <c r="P16" i="4"/>
  <c r="N16" i="4"/>
  <c r="L16" i="4"/>
  <c r="J16" i="4"/>
  <c r="AH15" i="4"/>
  <c r="AG15" i="4"/>
  <c r="AF15" i="4"/>
  <c r="AD15" i="4"/>
  <c r="AB15" i="4"/>
  <c r="Z15" i="4"/>
  <c r="X15" i="4"/>
  <c r="V15" i="4"/>
  <c r="T15" i="4"/>
  <c r="R15" i="4"/>
  <c r="P15" i="4"/>
  <c r="N15" i="4"/>
  <c r="L15" i="4"/>
  <c r="J15" i="4"/>
  <c r="AH14" i="4"/>
  <c r="AG14" i="4"/>
  <c r="AF14" i="4"/>
  <c r="AD14" i="4"/>
  <c r="AB14" i="4"/>
  <c r="Z14" i="4"/>
  <c r="X14" i="4"/>
  <c r="V14" i="4"/>
  <c r="T14" i="4"/>
  <c r="R14" i="4"/>
  <c r="P14" i="4"/>
  <c r="N14" i="4"/>
  <c r="L14" i="4"/>
  <c r="J14" i="4"/>
  <c r="AH13" i="4"/>
  <c r="AG13" i="4"/>
  <c r="AF13" i="4"/>
  <c r="AD13" i="4"/>
  <c r="AB13" i="4"/>
  <c r="Z13" i="4"/>
  <c r="X13" i="4"/>
  <c r="V13" i="4"/>
  <c r="T13" i="4"/>
  <c r="R13" i="4"/>
  <c r="P13" i="4"/>
  <c r="N13" i="4"/>
  <c r="L13" i="4"/>
  <c r="J13" i="4"/>
  <c r="AH12" i="4"/>
  <c r="AG12" i="4"/>
  <c r="AF12" i="4"/>
  <c r="AD12" i="4"/>
  <c r="AB12" i="4"/>
  <c r="Z12" i="4"/>
  <c r="X12" i="4"/>
  <c r="V12" i="4"/>
  <c r="T12" i="4"/>
  <c r="R12" i="4"/>
  <c r="P12" i="4"/>
  <c r="N12" i="4"/>
  <c r="L12" i="4"/>
  <c r="J12" i="4"/>
  <c r="AH11" i="4"/>
  <c r="AG11" i="4"/>
  <c r="AF11" i="4"/>
  <c r="AD11" i="4"/>
  <c r="AB11" i="4"/>
  <c r="Z11" i="4"/>
  <c r="X11" i="4"/>
  <c r="V11" i="4"/>
  <c r="T11" i="4"/>
  <c r="R11" i="4"/>
  <c r="P11" i="4"/>
  <c r="N11" i="4"/>
  <c r="L11" i="4"/>
  <c r="J11" i="4"/>
  <c r="AG10" i="4"/>
  <c r="AF10" i="4"/>
  <c r="AF20" i="4" s="1"/>
  <c r="AE21" i="4" s="1"/>
  <c r="AD10" i="4"/>
  <c r="AD20" i="4" s="1"/>
  <c r="AC21" i="4" s="1"/>
  <c r="AB10" i="4"/>
  <c r="AB20" i="4" s="1"/>
  <c r="AA21" i="4" s="1"/>
  <c r="Z10" i="4"/>
  <c r="Z20" i="4" s="1"/>
  <c r="Y21" i="4" s="1"/>
  <c r="X10" i="4"/>
  <c r="X20" i="4" s="1"/>
  <c r="W21" i="4" s="1"/>
  <c r="V10" i="4"/>
  <c r="V20" i="4" s="1"/>
  <c r="U21" i="4" s="1"/>
  <c r="T10" i="4"/>
  <c r="T20" i="4" s="1"/>
  <c r="S21" i="4" s="1"/>
  <c r="R10" i="4"/>
  <c r="R20" i="4" s="1"/>
  <c r="Q21" i="4" s="1"/>
  <c r="P10" i="4"/>
  <c r="P20" i="4" s="1"/>
  <c r="O21" i="4" s="1"/>
  <c r="N10" i="4"/>
  <c r="N20" i="4" s="1"/>
  <c r="M21" i="4" s="1"/>
  <c r="L10" i="4"/>
  <c r="AG39" i="6" l="1"/>
  <c r="AG37" i="6"/>
  <c r="AI37" i="6" s="1"/>
  <c r="AH36" i="6"/>
  <c r="AI36" i="6" s="1"/>
  <c r="AG21" i="6"/>
  <c r="AH20" i="6"/>
  <c r="AI20" i="6" s="1"/>
  <c r="AF36" i="5"/>
  <c r="AE37" i="5" s="1"/>
  <c r="P36" i="5"/>
  <c r="O37" i="5" s="1"/>
  <c r="T36" i="5"/>
  <c r="S37" i="5" s="1"/>
  <c r="X36" i="5"/>
  <c r="W37" i="5" s="1"/>
  <c r="AB36" i="5"/>
  <c r="AA37" i="5" s="1"/>
  <c r="AH34" i="5"/>
  <c r="AH30" i="5"/>
  <c r="AH35" i="5"/>
  <c r="AH32" i="5"/>
  <c r="AH28" i="5"/>
  <c r="AJ36" i="5"/>
  <c r="AH27" i="5"/>
  <c r="N36" i="5"/>
  <c r="M37" i="5" s="1"/>
  <c r="V36" i="5"/>
  <c r="U37" i="5" s="1"/>
  <c r="AD36" i="5"/>
  <c r="AC37" i="5" s="1"/>
  <c r="J36" i="5"/>
  <c r="R36" i="5"/>
  <c r="Q37" i="5" s="1"/>
  <c r="Z36" i="5"/>
  <c r="Y37" i="5" s="1"/>
  <c r="J20" i="5"/>
  <c r="R20" i="5"/>
  <c r="Q21" i="5" s="1"/>
  <c r="AH11" i="5"/>
  <c r="AH19" i="5"/>
  <c r="AH16" i="5"/>
  <c r="AH12" i="5"/>
  <c r="AH14" i="5"/>
  <c r="L20" i="5"/>
  <c r="K21" i="5" s="1"/>
  <c r="T20" i="5"/>
  <c r="S21" i="5" s="1"/>
  <c r="AB20" i="5"/>
  <c r="AA21" i="5" s="1"/>
  <c r="I21" i="5"/>
  <c r="AJ20" i="5"/>
  <c r="AG39" i="5"/>
  <c r="I37" i="5"/>
  <c r="AH10" i="5"/>
  <c r="AH26" i="5"/>
  <c r="AH33" i="4"/>
  <c r="AH31" i="4"/>
  <c r="AH32" i="4"/>
  <c r="R36" i="4"/>
  <c r="Q37" i="4" s="1"/>
  <c r="AG36" i="4"/>
  <c r="AJ36" i="4" s="1"/>
  <c r="AH29" i="4"/>
  <c r="AH28" i="4"/>
  <c r="AB36" i="4"/>
  <c r="AA37" i="4" s="1"/>
  <c r="AH27" i="4"/>
  <c r="L36" i="4"/>
  <c r="K37" i="4" s="1"/>
  <c r="T36" i="4"/>
  <c r="S37" i="4" s="1"/>
  <c r="N36" i="4"/>
  <c r="M37" i="4" s="1"/>
  <c r="AD36" i="4"/>
  <c r="AC37" i="4" s="1"/>
  <c r="AH10" i="4"/>
  <c r="L20" i="4"/>
  <c r="K21" i="4" s="1"/>
  <c r="I21" i="4"/>
  <c r="AG39" i="4"/>
  <c r="Z36" i="4"/>
  <c r="Y37" i="4" s="1"/>
  <c r="X36" i="4"/>
  <c r="W37" i="4" s="1"/>
  <c r="AF36" i="4"/>
  <c r="AE37" i="4" s="1"/>
  <c r="P36" i="4"/>
  <c r="O37" i="4" s="1"/>
  <c r="AH30" i="4"/>
  <c r="AH34" i="4"/>
  <c r="V36" i="4"/>
  <c r="U37" i="4" s="1"/>
  <c r="J36" i="4"/>
  <c r="AG40" i="6" l="1"/>
  <c r="AG41" i="6" s="1"/>
  <c r="AG43" i="6" s="1"/>
  <c r="AI21" i="6"/>
  <c r="AG37" i="5"/>
  <c r="AI37" i="5" s="1"/>
  <c r="AH36" i="5"/>
  <c r="AI36" i="5" s="1"/>
  <c r="AG21" i="5"/>
  <c r="AH20" i="5"/>
  <c r="AI20" i="5" s="1"/>
  <c r="AI21" i="5"/>
  <c r="AG21" i="4"/>
  <c r="AI21" i="4" s="1"/>
  <c r="AH20" i="4"/>
  <c r="AI20" i="4" s="1"/>
  <c r="AH26" i="4"/>
  <c r="I37" i="4"/>
  <c r="AG37" i="4" s="1"/>
  <c r="AH36" i="4"/>
  <c r="AG40" i="5" l="1"/>
  <c r="AG41" i="5" s="1"/>
  <c r="AG43" i="5" s="1"/>
  <c r="AI36" i="4"/>
  <c r="AG40" i="4"/>
  <c r="AG41" i="4" s="1"/>
  <c r="AG43" i="4" s="1"/>
  <c r="AI37" i="4"/>
</calcChain>
</file>

<file path=xl/comments1.xml><?xml version="1.0" encoding="utf-8"?>
<comments xmlns="http://schemas.openxmlformats.org/spreadsheetml/2006/main">
  <authors>
    <author>449043</author>
    <author>kourei</author>
  </authors>
  <commentList>
    <comment ref="B8" authorId="0" shapeId="0">
      <text>
        <r>
          <rPr>
            <sz val="11"/>
            <color rgb="FFFF0000"/>
            <rFont val="ＭＳ Ｐゴシック"/>
            <family val="3"/>
            <charset val="128"/>
          </rPr>
          <t>県に提出する際には利用者本名は記載しないでください。</t>
        </r>
      </text>
    </comment>
    <comment ref="C8" authorId="0" shapeId="0">
      <text>
        <r>
          <rPr>
            <sz val="11"/>
            <color rgb="FFFF0000"/>
            <rFont val="ＭＳ Ｐゴシック"/>
            <family val="3"/>
            <charset val="128"/>
          </rPr>
          <t>特別地域加算の該当地域が分かるように地名を入れてください。</t>
        </r>
      </text>
    </comment>
    <comment ref="G24" authorId="1" shapeId="0">
      <text>
        <r>
          <rPr>
            <sz val="11"/>
            <color indexed="81"/>
            <rFont val="MS P ゴシック"/>
            <family val="3"/>
            <charset val="128"/>
          </rPr>
          <t>月額報酬の場合は○を選択してください。自動で毎月の補助単位基本数が計算されます</t>
        </r>
      </text>
    </comment>
    <comment ref="I25" authorId="1" shapeId="0">
      <text>
        <r>
          <rPr>
            <sz val="11"/>
            <color indexed="81"/>
            <rFont val="MS P ゴシック"/>
            <family val="3"/>
            <charset val="128"/>
          </rPr>
          <t>回数は月額報酬の場合もそうでない場合も実際にサービスを提供した回数を記入してください。</t>
        </r>
      </text>
    </comment>
    <comment ref="AG42" authorId="0" shapeId="0">
      <text>
        <r>
          <rPr>
            <sz val="11"/>
            <color rgb="FFFF0000"/>
            <rFont val="ＭＳ Ｐゴシック"/>
            <family val="3"/>
            <charset val="128"/>
          </rPr>
          <t>変更申請の場合のみ、変更前の補助所要額を入力</t>
        </r>
      </text>
    </comment>
  </commentList>
</comments>
</file>

<file path=xl/comments2.xml><?xml version="1.0" encoding="utf-8"?>
<comments xmlns="http://schemas.openxmlformats.org/spreadsheetml/2006/main">
  <authors>
    <author>449043</author>
    <author>kourei</author>
  </authors>
  <commentList>
    <comment ref="C8" authorId="0" shapeId="0">
      <text>
        <r>
          <rPr>
            <sz val="11"/>
            <color rgb="FFFF0000"/>
            <rFont val="ＭＳ Ｐゴシック"/>
            <family val="3"/>
            <charset val="128"/>
          </rPr>
          <t>特別地域加算の該当地域が分かるように地名を入れてください。</t>
        </r>
      </text>
    </comment>
    <comment ref="G24" authorId="1" shapeId="0">
      <text>
        <r>
          <rPr>
            <sz val="11"/>
            <color indexed="81"/>
            <rFont val="MS P ゴシック"/>
            <family val="3"/>
            <charset val="128"/>
          </rPr>
          <t>月額報酬の場合は○を選択してください。自動で毎月の補助単位基本数が計算されます</t>
        </r>
      </text>
    </comment>
    <comment ref="I25" authorId="1" shapeId="0">
      <text>
        <r>
          <rPr>
            <sz val="11"/>
            <color indexed="81"/>
            <rFont val="MS P ゴシック"/>
            <family val="3"/>
            <charset val="128"/>
          </rPr>
          <t>回数は月額報酬の場合もそうでない場合も実際にサービスを提供した回数を記入してください。</t>
        </r>
      </text>
    </comment>
    <comment ref="AG42" authorId="0" shapeId="0">
      <text>
        <r>
          <rPr>
            <sz val="11"/>
            <color rgb="FFFF0000"/>
            <rFont val="ＭＳ Ｐゴシック"/>
            <family val="3"/>
            <charset val="128"/>
          </rPr>
          <t>変更申請の場合のみ、変更前の補助所要額を入力</t>
        </r>
      </text>
    </comment>
  </commentList>
</comments>
</file>

<file path=xl/comments3.xml><?xml version="1.0" encoding="utf-8"?>
<comments xmlns="http://schemas.openxmlformats.org/spreadsheetml/2006/main">
  <authors>
    <author>449043</author>
    <author>kourei</author>
  </authors>
  <commentList>
    <comment ref="C8" authorId="0" shapeId="0">
      <text>
        <r>
          <rPr>
            <sz val="11"/>
            <color rgb="FFFF0000"/>
            <rFont val="ＭＳ Ｐゴシック"/>
            <family val="3"/>
            <charset val="128"/>
          </rPr>
          <t>特別地域加算の該当地域が分かるように地名を入れてください。</t>
        </r>
      </text>
    </comment>
    <comment ref="G24" authorId="1" shapeId="0">
      <text>
        <r>
          <rPr>
            <sz val="11"/>
            <color indexed="81"/>
            <rFont val="MS P ゴシック"/>
            <family val="3"/>
            <charset val="128"/>
          </rPr>
          <t>月額報酬の場合は○を選択してください。自動で毎月の補助単位基本数が計算されます</t>
        </r>
      </text>
    </comment>
    <comment ref="I25" authorId="1" shapeId="0">
      <text>
        <r>
          <rPr>
            <sz val="11"/>
            <color indexed="81"/>
            <rFont val="MS P ゴシック"/>
            <family val="3"/>
            <charset val="128"/>
          </rPr>
          <t>回数は月額報酬の場合もそうでない場合も実際にサービスを提供した回数を記入してください。</t>
        </r>
      </text>
    </comment>
    <comment ref="AG42" authorId="0" shapeId="0">
      <text>
        <r>
          <rPr>
            <sz val="11"/>
            <color rgb="FFFF0000"/>
            <rFont val="ＭＳ Ｐゴシック"/>
            <family val="3"/>
            <charset val="128"/>
          </rPr>
          <t>変更申請の場合のみ、変更前の補助所要額を入力</t>
        </r>
      </text>
    </comment>
  </commentList>
</comments>
</file>

<file path=xl/sharedStrings.xml><?xml version="1.0" encoding="utf-8"?>
<sst xmlns="http://schemas.openxmlformats.org/spreadsheetml/2006/main" count="360" uniqueCount="61">
  <si>
    <t>サービス内容</t>
    <rPh sb="4" eb="6">
      <t>ナイヨウ</t>
    </rPh>
    <phoneticPr fontId="2"/>
  </si>
  <si>
    <t>＜介護給付＞</t>
    <rPh sb="1" eb="3">
      <t>カイゴ</t>
    </rPh>
    <rPh sb="3" eb="5">
      <t>キュウフ</t>
    </rPh>
    <phoneticPr fontId="2"/>
  </si>
  <si>
    <t>事業所名</t>
    <rPh sb="0" eb="3">
      <t>ジギョウショ</t>
    </rPh>
    <rPh sb="3" eb="4">
      <t>メイ</t>
    </rPh>
    <phoneticPr fontId="2"/>
  </si>
  <si>
    <t>計</t>
    <rPh sb="0" eb="1">
      <t>ケイ</t>
    </rPh>
    <phoneticPr fontId="2"/>
  </si>
  <si>
    <t>回数合計</t>
    <rPh sb="0" eb="2">
      <t>カイスウ</t>
    </rPh>
    <rPh sb="2" eb="4">
      <t>ゴウケイ</t>
    </rPh>
    <phoneticPr fontId="2"/>
  </si>
  <si>
    <t>基準額</t>
    <rPh sb="0" eb="2">
      <t>キジュン</t>
    </rPh>
    <rPh sb="2" eb="3">
      <t>ガク</t>
    </rPh>
    <phoneticPr fontId="2"/>
  </si>
  <si>
    <t>＜予防給付＞</t>
    <rPh sb="1" eb="3">
      <t>ヨボウ</t>
    </rPh>
    <rPh sb="3" eb="5">
      <t>キュウフ</t>
    </rPh>
    <phoneticPr fontId="2"/>
  </si>
  <si>
    <t>補助対象区分</t>
    <rPh sb="0" eb="2">
      <t>ホジョ</t>
    </rPh>
    <rPh sb="2" eb="4">
      <t>タイショウ</t>
    </rPh>
    <rPh sb="4" eb="6">
      <t>クブン</t>
    </rPh>
    <phoneticPr fontId="2"/>
  </si>
  <si>
    <t>サービス種別</t>
    <rPh sb="4" eb="6">
      <t>シュベツ</t>
    </rPh>
    <phoneticPr fontId="2"/>
  </si>
  <si>
    <t>8月</t>
  </si>
  <si>
    <t>3月</t>
  </si>
  <si>
    <t>回数等がシート間で重複して積算することのないように注意してください。</t>
  </si>
  <si>
    <t>地区名</t>
    <rPh sb="0" eb="2">
      <t>チク</t>
    </rPh>
    <rPh sb="2" eb="3">
      <t>メイ</t>
    </rPh>
    <phoneticPr fontId="2"/>
  </si>
  <si>
    <t>地区名</t>
    <rPh sb="0" eb="3">
      <t>チクメイ</t>
    </rPh>
    <phoneticPr fontId="2"/>
  </si>
  <si>
    <t>コード</t>
  </si>
  <si>
    <t>6月</t>
  </si>
  <si>
    <t>補助所要額（変更前）</t>
    <rPh sb="0" eb="2">
      <t>ホジョ</t>
    </rPh>
    <rPh sb="2" eb="5">
      <t>ショヨ</t>
    </rPh>
    <rPh sb="6" eb="8">
      <t>ヘンコウ</t>
    </rPh>
    <rPh sb="8" eb="9">
      <t>マエ</t>
    </rPh>
    <phoneticPr fontId="2"/>
  </si>
  <si>
    <t>加算率
（％）</t>
    <rPh sb="0" eb="2">
      <t>カサン</t>
    </rPh>
    <rPh sb="2" eb="3">
      <t>リツ</t>
    </rPh>
    <phoneticPr fontId="2"/>
  </si>
  <si>
    <t>単位数</t>
    <rPh sb="0" eb="3">
      <t>タンイスウ</t>
    </rPh>
    <phoneticPr fontId="2"/>
  </si>
  <si>
    <t>交付、変更申請書、実績報告時(金額変更を伴う場合）にデータで送付して下さい。</t>
    <rPh sb="0" eb="2">
      <t>コウフ</t>
    </rPh>
    <rPh sb="3" eb="5">
      <t>ヘンコウ</t>
    </rPh>
    <rPh sb="5" eb="7">
      <t>シンセイ</t>
    </rPh>
    <rPh sb="7" eb="8">
      <t>ショ</t>
    </rPh>
    <rPh sb="9" eb="11">
      <t>ジッセキ</t>
    </rPh>
    <rPh sb="11" eb="13">
      <t>ホウコク</t>
    </rPh>
    <rPh sb="13" eb="14">
      <t>ジ</t>
    </rPh>
    <rPh sb="15" eb="17">
      <t>キンガク</t>
    </rPh>
    <rPh sb="17" eb="19">
      <t>ヘンコウ</t>
    </rPh>
    <rPh sb="20" eb="21">
      <t>トモナ</t>
    </rPh>
    <rPh sb="22" eb="24">
      <t>バアイ</t>
    </rPh>
    <rPh sb="30" eb="32">
      <t>ソウフ</t>
    </rPh>
    <rPh sb="34" eb="35">
      <t>クダ</t>
    </rPh>
    <phoneticPr fontId="2"/>
  </si>
  <si>
    <t>7月</t>
  </si>
  <si>
    <t>4月</t>
    <rPh sb="1" eb="2">
      <t>ガツ</t>
    </rPh>
    <phoneticPr fontId="2"/>
  </si>
  <si>
    <t>11月</t>
  </si>
  <si>
    <t>補助単位
基本数</t>
    <rPh sb="0" eb="2">
      <t>ホジョ</t>
    </rPh>
    <rPh sb="2" eb="4">
      <t>タンイ</t>
    </rPh>
    <rPh sb="5" eb="7">
      <t>キホン</t>
    </rPh>
    <rPh sb="7" eb="8">
      <t>スウ</t>
    </rPh>
    <phoneticPr fontId="2"/>
  </si>
  <si>
    <t>回数</t>
    <rPh sb="0" eb="2">
      <t>カイスウ</t>
    </rPh>
    <phoneticPr fontId="2"/>
  </si>
  <si>
    <t>注1）</t>
    <rPh sb="0" eb="1">
      <t>チュウ</t>
    </rPh>
    <phoneticPr fontId="2"/>
  </si>
  <si>
    <t>注２）</t>
    <rPh sb="0" eb="1">
      <t>チュウ</t>
    </rPh>
    <phoneticPr fontId="2"/>
  </si>
  <si>
    <t>注３）</t>
    <rPh sb="0" eb="1">
      <t>チュウ</t>
    </rPh>
    <phoneticPr fontId="2"/>
  </si>
  <si>
    <t>部分に入力して下さい。</t>
    <rPh sb="0" eb="2">
      <t>ブブン</t>
    </rPh>
    <rPh sb="3" eb="5">
      <t>ニュウリョク</t>
    </rPh>
    <rPh sb="7" eb="8">
      <t>クダ</t>
    </rPh>
    <phoneticPr fontId="2"/>
  </si>
  <si>
    <t>5月</t>
  </si>
  <si>
    <t>9月</t>
  </si>
  <si>
    <t>10月</t>
  </si>
  <si>
    <t>12月</t>
  </si>
  <si>
    <t>1月</t>
  </si>
  <si>
    <t>①補助金基準額積算表</t>
    <rPh sb="1" eb="4">
      <t>ホジョキン</t>
    </rPh>
    <rPh sb="4" eb="6">
      <t>キジュン</t>
    </rPh>
    <rPh sb="6" eb="7">
      <t>ガク</t>
    </rPh>
    <rPh sb="7" eb="9">
      <t>セキサン</t>
    </rPh>
    <rPh sb="9" eb="10">
      <t>ヒョウ</t>
    </rPh>
    <phoneticPr fontId="2"/>
  </si>
  <si>
    <t>2月</t>
  </si>
  <si>
    <t>基準額計</t>
    <rPh sb="0" eb="2">
      <t>キジュン</t>
    </rPh>
    <rPh sb="2" eb="3">
      <t>ガク</t>
    </rPh>
    <rPh sb="3" eb="4">
      <t>ケイ</t>
    </rPh>
    <phoneticPr fontId="2"/>
  </si>
  <si>
    <t>増減額</t>
    <rPh sb="0" eb="3">
      <t>ゾウ</t>
    </rPh>
    <phoneticPr fontId="2"/>
  </si>
  <si>
    <t>補助所要額</t>
    <rPh sb="0" eb="2">
      <t>ホジョ</t>
    </rPh>
    <rPh sb="2" eb="4">
      <t>ショヨウ</t>
    </rPh>
    <rPh sb="4" eb="5">
      <t>ガク</t>
    </rPh>
    <phoneticPr fontId="2"/>
  </si>
  <si>
    <t>実績報告時において、通所系サービスで片道送迎となった実績がある場合は、本シートの積算からは除き、「②積算表（通所・片道用）」のシートに記載するようにしてください。</t>
    <rPh sb="0" eb="2">
      <t>ジッセキ</t>
    </rPh>
    <rPh sb="2" eb="4">
      <t>ホウコク</t>
    </rPh>
    <rPh sb="4" eb="5">
      <t>ジ</t>
    </rPh>
    <rPh sb="10" eb="12">
      <t>ツウショ</t>
    </rPh>
    <rPh sb="12" eb="13">
      <t>ケイ</t>
    </rPh>
    <rPh sb="18" eb="20">
      <t>カタミチ</t>
    </rPh>
    <rPh sb="20" eb="22">
      <t>ソウゲイ</t>
    </rPh>
    <rPh sb="26" eb="28">
      <t>ジッセキ</t>
    </rPh>
    <rPh sb="31" eb="33">
      <t>バアイ</t>
    </rPh>
    <rPh sb="35" eb="36">
      <t>ホン</t>
    </rPh>
    <rPh sb="40" eb="42">
      <t>セキサン</t>
    </rPh>
    <rPh sb="45" eb="46">
      <t>ノゾ</t>
    </rPh>
    <rPh sb="50" eb="53">
      <t>セキサ</t>
    </rPh>
    <rPh sb="54" eb="56">
      <t>ツウショ</t>
    </rPh>
    <rPh sb="57" eb="59">
      <t>カタミチ</t>
    </rPh>
    <rPh sb="59" eb="60">
      <t>ヨウ</t>
    </rPh>
    <rPh sb="67" eb="69">
      <t>キサイ</t>
    </rPh>
    <phoneticPr fontId="2"/>
  </si>
  <si>
    <t>月額報酬</t>
    <rPh sb="0" eb="2">
      <t>ゲツガク</t>
    </rPh>
    <rPh sb="2" eb="4">
      <t>ホウシュウ</t>
    </rPh>
    <phoneticPr fontId="2"/>
  </si>
  <si>
    <t>西土佐</t>
    <rPh sb="0" eb="3">
      <t>ニシトサ</t>
    </rPh>
    <phoneticPr fontId="10"/>
  </si>
  <si>
    <t>通所介護121</t>
    <rPh sb="0" eb="2">
      <t>ツウショ</t>
    </rPh>
    <rPh sb="2" eb="4">
      <t>カイゴ</t>
    </rPh>
    <phoneticPr fontId="7"/>
  </si>
  <si>
    <t>大川筋</t>
    <rPh sb="0" eb="3">
      <t>オオカワスジ</t>
    </rPh>
    <phoneticPr fontId="8"/>
  </si>
  <si>
    <t>大川筋</t>
    <rPh sb="0" eb="3">
      <t>オオカワスジ</t>
    </rPh>
    <phoneticPr fontId="10"/>
  </si>
  <si>
    <t>通所介護123</t>
    <rPh sb="0" eb="2">
      <t>ツウショ</t>
    </rPh>
    <rPh sb="2" eb="4">
      <t>カイゴ</t>
    </rPh>
    <phoneticPr fontId="4"/>
  </si>
  <si>
    <t>通所介護123</t>
    <rPh sb="0" eb="2">
      <t>ツウショ</t>
    </rPh>
    <rPh sb="2" eb="4">
      <t>カイゴ</t>
    </rPh>
    <phoneticPr fontId="7"/>
  </si>
  <si>
    <t>通所介護124</t>
    <rPh sb="0" eb="2">
      <t>ツウショ</t>
    </rPh>
    <rPh sb="2" eb="4">
      <t>カイゴ</t>
    </rPh>
    <phoneticPr fontId="7"/>
  </si>
  <si>
    <t>通所介護122</t>
    <rPh sb="0" eb="2">
      <t>ツウショ</t>
    </rPh>
    <rPh sb="2" eb="4">
      <t>カイゴ</t>
    </rPh>
    <phoneticPr fontId="7"/>
  </si>
  <si>
    <t>富山</t>
    <rPh sb="0" eb="2">
      <t>トミヤマ</t>
    </rPh>
    <phoneticPr fontId="7"/>
  </si>
  <si>
    <t>被保険者番号</t>
    <rPh sb="0" eb="4">
      <t>ヒホケンシャ</t>
    </rPh>
    <rPh sb="4" eb="6">
      <t>バンゴウ</t>
    </rPh>
    <phoneticPr fontId="2"/>
  </si>
  <si>
    <t>被保険者番号</t>
    <rPh sb="0" eb="6">
      <t>ヒホケンシャバンゴウ</t>
    </rPh>
    <phoneticPr fontId="2"/>
  </si>
  <si>
    <t>通所型サービス１</t>
    <rPh sb="0" eb="2">
      <t>ツウショ</t>
    </rPh>
    <rPh sb="2" eb="3">
      <t>ガタ</t>
    </rPh>
    <phoneticPr fontId="4"/>
  </si>
  <si>
    <t>A51111</t>
  </si>
  <si>
    <t>○</t>
  </si>
  <si>
    <t>八束</t>
    <rPh sb="0" eb="2">
      <t>ヤツカ</t>
    </rPh>
    <phoneticPr fontId="10"/>
  </si>
  <si>
    <t>通所型サービス2</t>
    <rPh sb="0" eb="2">
      <t>ツウショ</t>
    </rPh>
    <rPh sb="2" eb="3">
      <t>ガタ</t>
    </rPh>
    <phoneticPr fontId="7"/>
  </si>
  <si>
    <t>A51121</t>
  </si>
  <si>
    <t>デイサービス○○</t>
    <phoneticPr fontId="7"/>
  </si>
  <si>
    <t>通所介護</t>
    <rPh sb="0" eb="2">
      <t>ツウショ</t>
    </rPh>
    <rPh sb="2" eb="4">
      <t>カイゴ</t>
    </rPh>
    <phoneticPr fontId="7"/>
  </si>
  <si>
    <t>１，２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</si>
</sst>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12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name val="ＭＳ Ｐゴシック"/>
      <family val="3"/>
    </font>
    <font>
      <sz val="11"/>
      <color rgb="FFFF0000"/>
      <name val="ＭＳ Ｐゴシック"/>
      <family val="3"/>
    </font>
    <font>
      <sz val="11"/>
      <name val="ＭＳ Ｐゴシック"/>
      <family val="3"/>
    </font>
    <font>
      <b/>
      <sz val="11"/>
      <color theme="1"/>
      <name val="ＭＳ Ｐゴシック"/>
      <family val="3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color theme="3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69A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38" fontId="3" fillId="0" borderId="0" xfId="1" applyFont="1">
      <alignment vertical="center"/>
    </xf>
    <xf numFmtId="0" fontId="0" fillId="2" borderId="0" xfId="0" applyFill="1">
      <alignment vertical="center"/>
    </xf>
    <xf numFmtId="0" fontId="0" fillId="3" borderId="3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3" borderId="6" xfId="0" applyFill="1" applyBorder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" borderId="6" xfId="0" applyFill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9" fontId="0" fillId="3" borderId="16" xfId="0" applyNumberFormat="1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177" fontId="0" fillId="3" borderId="20" xfId="0" applyNumberFormat="1" applyFill="1" applyBorder="1">
      <alignment vertical="center"/>
    </xf>
    <xf numFmtId="177" fontId="0" fillId="2" borderId="4" xfId="0" applyNumberFormat="1" applyFill="1" applyBorder="1">
      <alignment vertical="center"/>
    </xf>
    <xf numFmtId="0" fontId="0" fillId="2" borderId="22" xfId="0" applyFont="1" applyFill="1" applyBorder="1" applyAlignment="1">
      <alignment horizontal="center" vertical="center" wrapText="1" shrinkToFit="1"/>
    </xf>
    <xf numFmtId="38" fontId="1" fillId="2" borderId="16" xfId="1" applyFont="1" applyFill="1" applyBorder="1">
      <alignment vertical="center"/>
    </xf>
    <xf numFmtId="38" fontId="1" fillId="2" borderId="23" xfId="1" applyFont="1" applyFill="1" applyBorder="1">
      <alignment vertical="center"/>
    </xf>
    <xf numFmtId="177" fontId="0" fillId="2" borderId="23" xfId="0" applyNumberFormat="1" applyFill="1" applyBorder="1">
      <alignment vertical="center"/>
    </xf>
    <xf numFmtId="0" fontId="4" fillId="4" borderId="0" xfId="0" applyFont="1" applyFill="1" applyBorder="1">
      <alignment vertical="center"/>
    </xf>
    <xf numFmtId="38" fontId="5" fillId="0" borderId="0" xfId="0" applyNumberFormat="1" applyFont="1" applyBorder="1">
      <alignment vertical="center"/>
    </xf>
    <xf numFmtId="0" fontId="0" fillId="0" borderId="0" xfId="0">
      <alignment vertical="center"/>
    </xf>
    <xf numFmtId="176" fontId="0" fillId="2" borderId="3" xfId="0" applyNumberFormat="1" applyFont="1" applyFill="1" applyBorder="1">
      <alignment vertical="center"/>
    </xf>
    <xf numFmtId="176" fontId="0" fillId="2" borderId="28" xfId="0" applyNumberFormat="1" applyFont="1" applyFill="1" applyBorder="1">
      <alignment vertical="center"/>
    </xf>
    <xf numFmtId="176" fontId="0" fillId="2" borderId="4" xfId="0" applyNumberFormat="1" applyFont="1" applyFill="1" applyBorder="1">
      <alignment vertical="center"/>
    </xf>
    <xf numFmtId="176" fontId="0" fillId="2" borderId="16" xfId="0" applyNumberFormat="1" applyFont="1" applyFill="1" applyBorder="1">
      <alignment vertical="center"/>
    </xf>
    <xf numFmtId="176" fontId="0" fillId="2" borderId="23" xfId="0" applyNumberFormat="1" applyFont="1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" borderId="11" xfId="0" applyFill="1" applyBorder="1">
      <alignment vertical="center"/>
    </xf>
    <xf numFmtId="0" fontId="0" fillId="3" borderId="11" xfId="0" applyFill="1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38" fontId="1" fillId="2" borderId="5" xfId="1" applyFont="1" applyFill="1" applyBorder="1" applyAlignment="1">
      <alignment horizontal="right" vertical="center"/>
    </xf>
    <xf numFmtId="38" fontId="1" fillId="2" borderId="18" xfId="1" applyFont="1" applyFill="1" applyBorder="1" applyAlignment="1">
      <alignment horizontal="right" vertical="center"/>
    </xf>
    <xf numFmtId="176" fontId="0" fillId="2" borderId="5" xfId="0" applyNumberFormat="1" applyFont="1" applyFill="1" applyBorder="1" applyAlignment="1">
      <alignment horizontal="right" vertical="center"/>
    </xf>
    <xf numFmtId="176" fontId="0" fillId="2" borderId="18" xfId="0" applyNumberFormat="1" applyFont="1" applyFill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8" fontId="0" fillId="0" borderId="3" xfId="0" applyNumberFormat="1" applyFont="1" applyBorder="1" applyAlignment="1">
      <alignment horizontal="center" vertical="center"/>
    </xf>
    <xf numFmtId="38" fontId="0" fillId="0" borderId="6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5" borderId="6" xfId="0" applyNumberFormat="1" applyFont="1" applyFill="1" applyBorder="1" applyAlignment="1">
      <alignment horizontal="right" vertical="center"/>
    </xf>
    <xf numFmtId="176" fontId="0" fillId="5" borderId="16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6" fontId="0" fillId="0" borderId="26" xfId="0" applyNumberForma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3" borderId="11" xfId="0" applyFill="1" applyBorder="1">
      <alignment vertical="center"/>
    </xf>
    <xf numFmtId="0" fontId="0" fillId="3" borderId="13" xfId="0" applyFill="1" applyBorder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 shrinkToFit="1"/>
    </xf>
    <xf numFmtId="0" fontId="0" fillId="2" borderId="15" xfId="0" applyFont="1" applyFill="1" applyBorder="1" applyAlignment="1">
      <alignment horizontal="center" vertical="center" shrinkToFit="1"/>
    </xf>
    <xf numFmtId="0" fontId="9" fillId="3" borderId="6" xfId="0" applyFont="1" applyFill="1" applyBorder="1">
      <alignment vertical="center"/>
    </xf>
    <xf numFmtId="0" fontId="9" fillId="3" borderId="6" xfId="0" applyFont="1" applyFill="1" applyBorder="1" applyAlignment="1">
      <alignment vertical="center" shrinkToFit="1"/>
    </xf>
    <xf numFmtId="0" fontId="9" fillId="3" borderId="35" xfId="0" applyFont="1" applyFill="1" applyBorder="1">
      <alignment vertical="center"/>
    </xf>
    <xf numFmtId="0" fontId="9" fillId="3" borderId="8" xfId="0" applyFont="1" applyFill="1" applyBorder="1">
      <alignment vertical="center"/>
    </xf>
    <xf numFmtId="0" fontId="0" fillId="3" borderId="35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6" xfId="0" applyFont="1" applyFill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</cellXfs>
  <cellStyles count="2">
    <cellStyle name="桁区切り_R5県要綱様式（エクセル）" xfId="1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1</xdr:row>
      <xdr:rowOff>25400</xdr:rowOff>
    </xdr:from>
    <xdr:to>
      <xdr:col>8</xdr:col>
      <xdr:colOff>63500</xdr:colOff>
      <xdr:row>4</xdr:row>
      <xdr:rowOff>101600</xdr:rowOff>
    </xdr:to>
    <xdr:sp macro="" textlink="">
      <xdr:nvSpPr>
        <xdr:cNvPr id="2" name="テキスト ボックス 1"/>
        <xdr:cNvSpPr txBox="1"/>
      </xdr:nvSpPr>
      <xdr:spPr>
        <a:xfrm>
          <a:off x="2857500" y="203200"/>
          <a:ext cx="2489200" cy="609600"/>
        </a:xfrm>
        <a:prstGeom prst="rect">
          <a:avLst/>
        </a:prstGeom>
        <a:solidFill>
          <a:srgbClr val="FF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片道の場合も記入方法は同様です。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44"/>
  <sheetViews>
    <sheetView view="pageBreakPreview" zoomScale="75" zoomScaleSheetLayoutView="75" workbookViewId="0">
      <selection activeCell="G24" sqref="G24:G25"/>
    </sheetView>
  </sheetViews>
  <sheetFormatPr defaultRowHeight="13.5"/>
  <cols>
    <col min="1" max="1" width="3.125" customWidth="1"/>
    <col min="2" max="2" width="11.25" customWidth="1"/>
    <col min="3" max="3" width="13" customWidth="1"/>
    <col min="4" max="4" width="14.125" style="1" customWidth="1"/>
    <col min="6" max="6" width="7.125" customWidth="1"/>
    <col min="7" max="7" width="5.125" style="26" customWidth="1"/>
    <col min="8" max="8" width="6.25" customWidth="1"/>
    <col min="9" max="9" width="4.625" customWidth="1"/>
    <col min="10" max="10" width="8.875" customWidth="1"/>
    <col min="11" max="11" width="5.125" customWidth="1"/>
    <col min="12" max="12" width="8.875" customWidth="1"/>
    <col min="13" max="13" width="4.875" customWidth="1"/>
    <col min="14" max="14" width="8.875" style="2" customWidth="1"/>
    <col min="15" max="15" width="5" customWidth="1"/>
    <col min="16" max="16" width="8.875" customWidth="1"/>
    <col min="17" max="17" width="5.125" customWidth="1"/>
    <col min="18" max="18" width="8.875" customWidth="1"/>
    <col min="19" max="19" width="4.75" customWidth="1"/>
    <col min="20" max="20" width="8.875" customWidth="1"/>
    <col min="21" max="21" width="5" customWidth="1"/>
    <col min="22" max="22" width="8.875" customWidth="1"/>
    <col min="23" max="23" width="4.75" customWidth="1"/>
    <col min="24" max="24" width="8.875" customWidth="1"/>
    <col min="25" max="25" width="4.875" customWidth="1"/>
    <col min="26" max="26" width="8.875" customWidth="1"/>
    <col min="27" max="27" width="4.75" customWidth="1"/>
    <col min="28" max="28" width="8.875" customWidth="1"/>
    <col min="29" max="29" width="4.875" customWidth="1"/>
    <col min="30" max="30" width="8.875" customWidth="1"/>
    <col min="31" max="31" width="5.375" customWidth="1"/>
    <col min="32" max="32" width="8.875" customWidth="1"/>
    <col min="33" max="33" width="5.125" bestFit="1" customWidth="1"/>
    <col min="34" max="34" width="8.875" customWidth="1"/>
  </cols>
  <sheetData>
    <row r="1" spans="1:34">
      <c r="A1" s="36" t="s">
        <v>34</v>
      </c>
      <c r="B1" s="36"/>
      <c r="C1" s="36"/>
    </row>
    <row r="2" spans="1:34">
      <c r="B2" s="5" t="s">
        <v>2</v>
      </c>
      <c r="C2" s="37"/>
      <c r="D2" s="38"/>
      <c r="E2" s="12"/>
      <c r="F2" s="15"/>
      <c r="G2" s="32"/>
      <c r="J2" t="s">
        <v>25</v>
      </c>
      <c r="K2" t="s">
        <v>19</v>
      </c>
    </row>
    <row r="3" spans="1:34">
      <c r="B3" s="6" t="s">
        <v>8</v>
      </c>
      <c r="C3" s="37"/>
      <c r="D3" s="38"/>
      <c r="E3" s="38"/>
      <c r="F3" s="39"/>
      <c r="G3" s="33"/>
      <c r="J3" t="s">
        <v>26</v>
      </c>
      <c r="K3" s="24"/>
      <c r="L3" t="s">
        <v>28</v>
      </c>
    </row>
    <row r="4" spans="1:34">
      <c r="B4" s="6" t="s">
        <v>7</v>
      </c>
      <c r="C4" s="37"/>
      <c r="D4" s="38"/>
      <c r="E4" s="38"/>
      <c r="F4" s="39"/>
      <c r="G4" s="33"/>
      <c r="J4" t="s">
        <v>27</v>
      </c>
      <c r="K4" t="s">
        <v>39</v>
      </c>
    </row>
    <row r="5" spans="1:34">
      <c r="D5" s="9"/>
      <c r="E5" s="13"/>
      <c r="F5" s="13"/>
      <c r="G5" s="13"/>
      <c r="K5" t="s">
        <v>11</v>
      </c>
    </row>
    <row r="6" spans="1:34" ht="39" customHeight="1">
      <c r="D6" s="10"/>
      <c r="E6" s="14"/>
      <c r="F6" s="14"/>
      <c r="G6" s="14"/>
    </row>
    <row r="7" spans="1:34" ht="14.25" thickBot="1">
      <c r="A7" t="s">
        <v>1</v>
      </c>
      <c r="C7" s="8"/>
    </row>
    <row r="8" spans="1:34" s="3" customFormat="1" ht="27" customHeight="1">
      <c r="A8" s="65"/>
      <c r="B8" s="67" t="s">
        <v>51</v>
      </c>
      <c r="C8" s="67" t="s">
        <v>12</v>
      </c>
      <c r="D8" s="69" t="s">
        <v>0</v>
      </c>
      <c r="E8" s="67" t="s">
        <v>14</v>
      </c>
      <c r="F8" s="83" t="s">
        <v>18</v>
      </c>
      <c r="G8" s="84"/>
      <c r="H8" s="71" t="s">
        <v>17</v>
      </c>
      <c r="I8" s="40" t="s">
        <v>21</v>
      </c>
      <c r="J8" s="41"/>
      <c r="K8" s="40" t="s">
        <v>29</v>
      </c>
      <c r="L8" s="41"/>
      <c r="M8" s="40" t="s">
        <v>15</v>
      </c>
      <c r="N8" s="41"/>
      <c r="O8" s="40" t="s">
        <v>20</v>
      </c>
      <c r="P8" s="41"/>
      <c r="Q8" s="40" t="s">
        <v>9</v>
      </c>
      <c r="R8" s="41"/>
      <c r="S8" s="40" t="s">
        <v>30</v>
      </c>
      <c r="T8" s="41"/>
      <c r="U8" s="40" t="s">
        <v>31</v>
      </c>
      <c r="V8" s="41"/>
      <c r="W8" s="40" t="s">
        <v>22</v>
      </c>
      <c r="X8" s="41"/>
      <c r="Y8" s="40" t="s">
        <v>32</v>
      </c>
      <c r="Z8" s="41"/>
      <c r="AA8" s="40" t="s">
        <v>33</v>
      </c>
      <c r="AB8" s="41"/>
      <c r="AC8" s="40" t="s">
        <v>35</v>
      </c>
      <c r="AD8" s="41"/>
      <c r="AE8" s="40" t="s">
        <v>10</v>
      </c>
      <c r="AF8" s="41"/>
      <c r="AG8" s="42" t="s">
        <v>3</v>
      </c>
      <c r="AH8" s="43"/>
    </row>
    <row r="9" spans="1:34" s="3" customFormat="1" ht="27" customHeight="1">
      <c r="A9" s="66"/>
      <c r="B9" s="68"/>
      <c r="C9" s="68"/>
      <c r="D9" s="70"/>
      <c r="E9" s="68"/>
      <c r="F9" s="85"/>
      <c r="G9" s="86"/>
      <c r="H9" s="72"/>
      <c r="I9" s="17" t="s">
        <v>24</v>
      </c>
      <c r="J9" s="20" t="s">
        <v>23</v>
      </c>
      <c r="K9" s="17" t="s">
        <v>24</v>
      </c>
      <c r="L9" s="20" t="s">
        <v>23</v>
      </c>
      <c r="M9" s="17" t="s">
        <v>24</v>
      </c>
      <c r="N9" s="20" t="s">
        <v>23</v>
      </c>
      <c r="O9" s="17" t="s">
        <v>24</v>
      </c>
      <c r="P9" s="20" t="s">
        <v>23</v>
      </c>
      <c r="Q9" s="17" t="s">
        <v>24</v>
      </c>
      <c r="R9" s="20" t="s">
        <v>23</v>
      </c>
      <c r="S9" s="17" t="s">
        <v>24</v>
      </c>
      <c r="T9" s="20" t="s">
        <v>23</v>
      </c>
      <c r="U9" s="17" t="s">
        <v>24</v>
      </c>
      <c r="V9" s="20" t="s">
        <v>23</v>
      </c>
      <c r="W9" s="17" t="s">
        <v>24</v>
      </c>
      <c r="X9" s="20" t="s">
        <v>23</v>
      </c>
      <c r="Y9" s="17" t="s">
        <v>24</v>
      </c>
      <c r="Z9" s="20" t="s">
        <v>23</v>
      </c>
      <c r="AA9" s="17" t="s">
        <v>24</v>
      </c>
      <c r="AB9" s="20" t="s">
        <v>23</v>
      </c>
      <c r="AC9" s="17" t="s">
        <v>24</v>
      </c>
      <c r="AD9" s="20" t="s">
        <v>23</v>
      </c>
      <c r="AE9" s="17" t="s">
        <v>24</v>
      </c>
      <c r="AF9" s="20" t="s">
        <v>23</v>
      </c>
      <c r="AG9" s="17" t="s">
        <v>24</v>
      </c>
      <c r="AH9" s="20" t="s">
        <v>23</v>
      </c>
    </row>
    <row r="10" spans="1:34" s="3" customFormat="1" ht="21.95" customHeight="1">
      <c r="A10" s="4">
        <v>1</v>
      </c>
      <c r="B10" s="7"/>
      <c r="C10" s="7"/>
      <c r="D10" s="11"/>
      <c r="E10" s="7"/>
      <c r="F10" s="81"/>
      <c r="G10" s="82"/>
      <c r="H10" s="16"/>
      <c r="I10" s="18"/>
      <c r="J10" s="21">
        <f>ROUND(F10*I10*H10,0)</f>
        <v>0</v>
      </c>
      <c r="K10" s="18"/>
      <c r="L10" s="21">
        <f t="shared" ref="L10:L19" si="0">ROUND(H10*K10*F10,0)</f>
        <v>0</v>
      </c>
      <c r="M10" s="18"/>
      <c r="N10" s="21">
        <f t="shared" ref="N10:N19" si="1">ROUND(F10*M10*H10,0)</f>
        <v>0</v>
      </c>
      <c r="O10" s="18"/>
      <c r="P10" s="21">
        <f t="shared" ref="P10:P19" si="2">ROUND(F10*O10*H10,0)</f>
        <v>0</v>
      </c>
      <c r="Q10" s="18"/>
      <c r="R10" s="21">
        <f t="shared" ref="R10:R19" si="3">ROUND(F10*Q10*H10,0)</f>
        <v>0</v>
      </c>
      <c r="S10" s="18"/>
      <c r="T10" s="21">
        <f t="shared" ref="T10:T19" si="4">ROUND(F10*S10*H10,0)</f>
        <v>0</v>
      </c>
      <c r="U10" s="18"/>
      <c r="V10" s="21">
        <f t="shared" ref="V10:V19" si="5">ROUND(F10*U10*H10,0)</f>
        <v>0</v>
      </c>
      <c r="W10" s="18"/>
      <c r="X10" s="21">
        <f t="shared" ref="X10:X19" si="6">ROUND(F10*W10*H10,0)</f>
        <v>0</v>
      </c>
      <c r="Y10" s="18"/>
      <c r="Z10" s="21">
        <f t="shared" ref="Z10:Z19" si="7">ROUND(F10*Y10*H10,0)</f>
        <v>0</v>
      </c>
      <c r="AA10" s="18"/>
      <c r="AB10" s="21">
        <f t="shared" ref="AB10:AB19" si="8">ROUND(F10*AA10*H10,0)</f>
        <v>0</v>
      </c>
      <c r="AC10" s="18"/>
      <c r="AD10" s="21">
        <f t="shared" ref="AD10:AD19" si="9">ROUND(F10*AC10*H10,0)</f>
        <v>0</v>
      </c>
      <c r="AE10" s="18"/>
      <c r="AF10" s="21">
        <f t="shared" ref="AF10:AF19" si="10">ROUND(F10*AE10*H10,0)</f>
        <v>0</v>
      </c>
      <c r="AG10" s="27">
        <f t="shared" ref="AG10:AH20" si="11">SUM(I10+K10+M10+O10+Q10+S10+U10+W10+Y10+AA10+AC10+AE10)</f>
        <v>0</v>
      </c>
      <c r="AH10" s="30">
        <f t="shared" si="11"/>
        <v>0</v>
      </c>
    </row>
    <row r="11" spans="1:34" s="3" customFormat="1" ht="21.95" customHeight="1">
      <c r="A11" s="4">
        <v>2</v>
      </c>
      <c r="B11" s="7"/>
      <c r="C11" s="7"/>
      <c r="D11" s="11"/>
      <c r="E11" s="7"/>
      <c r="F11" s="81"/>
      <c r="G11" s="82"/>
      <c r="H11" s="16"/>
      <c r="I11" s="18"/>
      <c r="J11" s="21">
        <f t="shared" ref="J11:J19" si="12">ROUND(F11*I11*H11,0)</f>
        <v>0</v>
      </c>
      <c r="K11" s="18"/>
      <c r="L11" s="21">
        <f t="shared" si="0"/>
        <v>0</v>
      </c>
      <c r="M11" s="18"/>
      <c r="N11" s="21">
        <f t="shared" si="1"/>
        <v>0</v>
      </c>
      <c r="O11" s="18"/>
      <c r="P11" s="21">
        <f t="shared" si="2"/>
        <v>0</v>
      </c>
      <c r="Q11" s="18"/>
      <c r="R11" s="21">
        <f t="shared" si="3"/>
        <v>0</v>
      </c>
      <c r="S11" s="18"/>
      <c r="T11" s="21">
        <f t="shared" si="4"/>
        <v>0</v>
      </c>
      <c r="U11" s="18"/>
      <c r="V11" s="21">
        <f t="shared" si="5"/>
        <v>0</v>
      </c>
      <c r="W11" s="18"/>
      <c r="X11" s="21">
        <f t="shared" si="6"/>
        <v>0</v>
      </c>
      <c r="Y11" s="18"/>
      <c r="Z11" s="21">
        <f t="shared" si="7"/>
        <v>0</v>
      </c>
      <c r="AA11" s="18"/>
      <c r="AB11" s="21">
        <f t="shared" si="8"/>
        <v>0</v>
      </c>
      <c r="AC11" s="18"/>
      <c r="AD11" s="21">
        <f t="shared" si="9"/>
        <v>0</v>
      </c>
      <c r="AE11" s="18"/>
      <c r="AF11" s="21">
        <f t="shared" si="10"/>
        <v>0</v>
      </c>
      <c r="AG11" s="27">
        <f t="shared" si="11"/>
        <v>0</v>
      </c>
      <c r="AH11" s="30">
        <f t="shared" si="11"/>
        <v>0</v>
      </c>
    </row>
    <row r="12" spans="1:34" s="3" customFormat="1" ht="21.95" customHeight="1">
      <c r="A12" s="4">
        <v>3</v>
      </c>
      <c r="B12" s="7"/>
      <c r="C12" s="7"/>
      <c r="D12" s="11"/>
      <c r="E12" s="7"/>
      <c r="F12" s="81"/>
      <c r="G12" s="82"/>
      <c r="H12" s="16"/>
      <c r="I12" s="18"/>
      <c r="J12" s="21">
        <f t="shared" si="12"/>
        <v>0</v>
      </c>
      <c r="K12" s="18"/>
      <c r="L12" s="21">
        <f t="shared" si="0"/>
        <v>0</v>
      </c>
      <c r="M12" s="18"/>
      <c r="N12" s="21">
        <f t="shared" si="1"/>
        <v>0</v>
      </c>
      <c r="O12" s="18"/>
      <c r="P12" s="21">
        <f t="shared" si="2"/>
        <v>0</v>
      </c>
      <c r="Q12" s="18"/>
      <c r="R12" s="21">
        <f t="shared" si="3"/>
        <v>0</v>
      </c>
      <c r="S12" s="18"/>
      <c r="T12" s="21">
        <f t="shared" si="4"/>
        <v>0</v>
      </c>
      <c r="U12" s="18"/>
      <c r="V12" s="21">
        <f t="shared" si="5"/>
        <v>0</v>
      </c>
      <c r="W12" s="18"/>
      <c r="X12" s="21">
        <f t="shared" si="6"/>
        <v>0</v>
      </c>
      <c r="Y12" s="18"/>
      <c r="Z12" s="21">
        <f t="shared" si="7"/>
        <v>0</v>
      </c>
      <c r="AA12" s="18"/>
      <c r="AB12" s="21">
        <f t="shared" si="8"/>
        <v>0</v>
      </c>
      <c r="AC12" s="18"/>
      <c r="AD12" s="21">
        <f t="shared" si="9"/>
        <v>0</v>
      </c>
      <c r="AE12" s="18"/>
      <c r="AF12" s="21">
        <f t="shared" si="10"/>
        <v>0</v>
      </c>
      <c r="AG12" s="27">
        <f t="shared" si="11"/>
        <v>0</v>
      </c>
      <c r="AH12" s="30">
        <f t="shared" si="11"/>
        <v>0</v>
      </c>
    </row>
    <row r="13" spans="1:34" s="3" customFormat="1" ht="21.95" customHeight="1">
      <c r="A13" s="4">
        <v>4</v>
      </c>
      <c r="B13" s="7"/>
      <c r="C13" s="7"/>
      <c r="D13" s="11"/>
      <c r="E13" s="7"/>
      <c r="F13" s="81"/>
      <c r="G13" s="82"/>
      <c r="H13" s="16"/>
      <c r="I13" s="18"/>
      <c r="J13" s="21">
        <f t="shared" si="12"/>
        <v>0</v>
      </c>
      <c r="K13" s="18"/>
      <c r="L13" s="21">
        <f t="shared" si="0"/>
        <v>0</v>
      </c>
      <c r="M13" s="18"/>
      <c r="N13" s="21">
        <f t="shared" si="1"/>
        <v>0</v>
      </c>
      <c r="O13" s="18"/>
      <c r="P13" s="21">
        <f t="shared" si="2"/>
        <v>0</v>
      </c>
      <c r="Q13" s="18"/>
      <c r="R13" s="21">
        <f t="shared" si="3"/>
        <v>0</v>
      </c>
      <c r="S13" s="18"/>
      <c r="T13" s="21">
        <f t="shared" si="4"/>
        <v>0</v>
      </c>
      <c r="U13" s="18"/>
      <c r="V13" s="21">
        <f t="shared" si="5"/>
        <v>0</v>
      </c>
      <c r="W13" s="18"/>
      <c r="X13" s="21">
        <f t="shared" si="6"/>
        <v>0</v>
      </c>
      <c r="Y13" s="18"/>
      <c r="Z13" s="21">
        <f t="shared" si="7"/>
        <v>0</v>
      </c>
      <c r="AA13" s="18"/>
      <c r="AB13" s="21">
        <f t="shared" si="8"/>
        <v>0</v>
      </c>
      <c r="AC13" s="18"/>
      <c r="AD13" s="21">
        <f t="shared" si="9"/>
        <v>0</v>
      </c>
      <c r="AE13" s="18"/>
      <c r="AF13" s="21">
        <f t="shared" si="10"/>
        <v>0</v>
      </c>
      <c r="AG13" s="27">
        <f t="shared" si="11"/>
        <v>0</v>
      </c>
      <c r="AH13" s="30">
        <f t="shared" si="11"/>
        <v>0</v>
      </c>
    </row>
    <row r="14" spans="1:34" s="3" customFormat="1" ht="21.95" customHeight="1">
      <c r="A14" s="4">
        <v>5</v>
      </c>
      <c r="B14" s="7"/>
      <c r="C14" s="7"/>
      <c r="D14" s="11"/>
      <c r="E14" s="7"/>
      <c r="F14" s="81"/>
      <c r="G14" s="82"/>
      <c r="H14" s="16"/>
      <c r="I14" s="18"/>
      <c r="J14" s="21">
        <f t="shared" si="12"/>
        <v>0</v>
      </c>
      <c r="K14" s="18"/>
      <c r="L14" s="21">
        <f t="shared" si="0"/>
        <v>0</v>
      </c>
      <c r="M14" s="18"/>
      <c r="N14" s="21">
        <f t="shared" si="1"/>
        <v>0</v>
      </c>
      <c r="O14" s="18"/>
      <c r="P14" s="21">
        <f t="shared" si="2"/>
        <v>0</v>
      </c>
      <c r="Q14" s="18"/>
      <c r="R14" s="21">
        <f t="shared" si="3"/>
        <v>0</v>
      </c>
      <c r="S14" s="18"/>
      <c r="T14" s="21">
        <f t="shared" si="4"/>
        <v>0</v>
      </c>
      <c r="U14" s="18"/>
      <c r="V14" s="21">
        <f t="shared" si="5"/>
        <v>0</v>
      </c>
      <c r="W14" s="18"/>
      <c r="X14" s="21">
        <f t="shared" si="6"/>
        <v>0</v>
      </c>
      <c r="Y14" s="18"/>
      <c r="Z14" s="21">
        <f t="shared" si="7"/>
        <v>0</v>
      </c>
      <c r="AA14" s="18"/>
      <c r="AB14" s="21">
        <f t="shared" si="8"/>
        <v>0</v>
      </c>
      <c r="AC14" s="18"/>
      <c r="AD14" s="21">
        <f t="shared" si="9"/>
        <v>0</v>
      </c>
      <c r="AE14" s="18"/>
      <c r="AF14" s="21">
        <f t="shared" si="10"/>
        <v>0</v>
      </c>
      <c r="AG14" s="27">
        <f t="shared" si="11"/>
        <v>0</v>
      </c>
      <c r="AH14" s="30">
        <f t="shared" si="11"/>
        <v>0</v>
      </c>
    </row>
    <row r="15" spans="1:34" s="3" customFormat="1" ht="21.95" customHeight="1">
      <c r="A15" s="4">
        <v>6</v>
      </c>
      <c r="B15" s="7"/>
      <c r="C15" s="7"/>
      <c r="D15" s="11"/>
      <c r="E15" s="7"/>
      <c r="F15" s="81"/>
      <c r="G15" s="82"/>
      <c r="H15" s="16"/>
      <c r="I15" s="18"/>
      <c r="J15" s="21">
        <f t="shared" si="12"/>
        <v>0</v>
      </c>
      <c r="K15" s="18"/>
      <c r="L15" s="21">
        <f t="shared" si="0"/>
        <v>0</v>
      </c>
      <c r="M15" s="18"/>
      <c r="N15" s="21">
        <f t="shared" si="1"/>
        <v>0</v>
      </c>
      <c r="O15" s="18"/>
      <c r="P15" s="21">
        <f t="shared" si="2"/>
        <v>0</v>
      </c>
      <c r="Q15" s="18"/>
      <c r="R15" s="21">
        <f t="shared" si="3"/>
        <v>0</v>
      </c>
      <c r="S15" s="18"/>
      <c r="T15" s="21">
        <f t="shared" si="4"/>
        <v>0</v>
      </c>
      <c r="U15" s="18"/>
      <c r="V15" s="21">
        <f t="shared" si="5"/>
        <v>0</v>
      </c>
      <c r="W15" s="18"/>
      <c r="X15" s="21">
        <f t="shared" si="6"/>
        <v>0</v>
      </c>
      <c r="Y15" s="18"/>
      <c r="Z15" s="21">
        <f t="shared" si="7"/>
        <v>0</v>
      </c>
      <c r="AA15" s="18"/>
      <c r="AB15" s="21">
        <f t="shared" si="8"/>
        <v>0</v>
      </c>
      <c r="AC15" s="18"/>
      <c r="AD15" s="21">
        <f t="shared" si="9"/>
        <v>0</v>
      </c>
      <c r="AE15" s="18"/>
      <c r="AF15" s="21">
        <f t="shared" si="10"/>
        <v>0</v>
      </c>
      <c r="AG15" s="27">
        <f t="shared" si="11"/>
        <v>0</v>
      </c>
      <c r="AH15" s="30">
        <f t="shared" si="11"/>
        <v>0</v>
      </c>
    </row>
    <row r="16" spans="1:34" s="3" customFormat="1" ht="21.95" customHeight="1">
      <c r="A16" s="4">
        <v>7</v>
      </c>
      <c r="B16" s="7"/>
      <c r="C16" s="7"/>
      <c r="D16" s="11"/>
      <c r="E16" s="7"/>
      <c r="F16" s="81"/>
      <c r="G16" s="82"/>
      <c r="H16" s="16"/>
      <c r="I16" s="18"/>
      <c r="J16" s="21">
        <f t="shared" si="12"/>
        <v>0</v>
      </c>
      <c r="K16" s="18"/>
      <c r="L16" s="21">
        <f t="shared" si="0"/>
        <v>0</v>
      </c>
      <c r="M16" s="18"/>
      <c r="N16" s="21">
        <f t="shared" si="1"/>
        <v>0</v>
      </c>
      <c r="O16" s="18"/>
      <c r="P16" s="21">
        <f t="shared" si="2"/>
        <v>0</v>
      </c>
      <c r="Q16" s="18"/>
      <c r="R16" s="21">
        <f t="shared" si="3"/>
        <v>0</v>
      </c>
      <c r="S16" s="18"/>
      <c r="T16" s="21">
        <f t="shared" si="4"/>
        <v>0</v>
      </c>
      <c r="U16" s="18"/>
      <c r="V16" s="21">
        <f t="shared" si="5"/>
        <v>0</v>
      </c>
      <c r="W16" s="18"/>
      <c r="X16" s="21">
        <f t="shared" si="6"/>
        <v>0</v>
      </c>
      <c r="Y16" s="18"/>
      <c r="Z16" s="21">
        <f t="shared" si="7"/>
        <v>0</v>
      </c>
      <c r="AA16" s="18"/>
      <c r="AB16" s="21">
        <f t="shared" si="8"/>
        <v>0</v>
      </c>
      <c r="AC16" s="18"/>
      <c r="AD16" s="21">
        <f t="shared" si="9"/>
        <v>0</v>
      </c>
      <c r="AE16" s="18"/>
      <c r="AF16" s="21">
        <f t="shared" si="10"/>
        <v>0</v>
      </c>
      <c r="AG16" s="27">
        <f t="shared" si="11"/>
        <v>0</v>
      </c>
      <c r="AH16" s="30">
        <f t="shared" si="11"/>
        <v>0</v>
      </c>
    </row>
    <row r="17" spans="1:36" s="3" customFormat="1" ht="21.95" customHeight="1">
      <c r="A17" s="4">
        <v>8</v>
      </c>
      <c r="B17" s="7"/>
      <c r="C17" s="7"/>
      <c r="D17" s="11"/>
      <c r="E17" s="7"/>
      <c r="F17" s="81"/>
      <c r="G17" s="82"/>
      <c r="H17" s="16"/>
      <c r="I17" s="18"/>
      <c r="J17" s="21">
        <f t="shared" si="12"/>
        <v>0</v>
      </c>
      <c r="K17" s="18"/>
      <c r="L17" s="21">
        <f t="shared" si="0"/>
        <v>0</v>
      </c>
      <c r="M17" s="18"/>
      <c r="N17" s="21">
        <f t="shared" si="1"/>
        <v>0</v>
      </c>
      <c r="O17" s="18"/>
      <c r="P17" s="21">
        <f t="shared" si="2"/>
        <v>0</v>
      </c>
      <c r="Q17" s="18"/>
      <c r="R17" s="21">
        <f t="shared" si="3"/>
        <v>0</v>
      </c>
      <c r="S17" s="18"/>
      <c r="T17" s="21">
        <f t="shared" si="4"/>
        <v>0</v>
      </c>
      <c r="U17" s="18"/>
      <c r="V17" s="21">
        <f t="shared" si="5"/>
        <v>0</v>
      </c>
      <c r="W17" s="18"/>
      <c r="X17" s="21">
        <f t="shared" si="6"/>
        <v>0</v>
      </c>
      <c r="Y17" s="18"/>
      <c r="Z17" s="21">
        <f t="shared" si="7"/>
        <v>0</v>
      </c>
      <c r="AA17" s="18"/>
      <c r="AB17" s="21">
        <f t="shared" si="8"/>
        <v>0</v>
      </c>
      <c r="AC17" s="18"/>
      <c r="AD17" s="21">
        <f t="shared" si="9"/>
        <v>0</v>
      </c>
      <c r="AE17" s="18"/>
      <c r="AF17" s="21">
        <f t="shared" si="10"/>
        <v>0</v>
      </c>
      <c r="AG17" s="27">
        <f t="shared" si="11"/>
        <v>0</v>
      </c>
      <c r="AH17" s="30">
        <f t="shared" si="11"/>
        <v>0</v>
      </c>
    </row>
    <row r="18" spans="1:36" s="3" customFormat="1" ht="21.95" customHeight="1">
      <c r="A18" s="4">
        <v>9</v>
      </c>
      <c r="B18" s="7"/>
      <c r="C18" s="7"/>
      <c r="D18" s="11"/>
      <c r="E18" s="7"/>
      <c r="F18" s="81"/>
      <c r="G18" s="82"/>
      <c r="H18" s="16"/>
      <c r="I18" s="18"/>
      <c r="J18" s="21">
        <f t="shared" si="12"/>
        <v>0</v>
      </c>
      <c r="K18" s="18"/>
      <c r="L18" s="21">
        <f t="shared" si="0"/>
        <v>0</v>
      </c>
      <c r="M18" s="18"/>
      <c r="N18" s="21">
        <f t="shared" si="1"/>
        <v>0</v>
      </c>
      <c r="O18" s="18"/>
      <c r="P18" s="21">
        <f t="shared" si="2"/>
        <v>0</v>
      </c>
      <c r="Q18" s="18"/>
      <c r="R18" s="21">
        <f t="shared" si="3"/>
        <v>0</v>
      </c>
      <c r="S18" s="18"/>
      <c r="T18" s="21">
        <f t="shared" si="4"/>
        <v>0</v>
      </c>
      <c r="U18" s="18"/>
      <c r="V18" s="21">
        <f t="shared" si="5"/>
        <v>0</v>
      </c>
      <c r="W18" s="18"/>
      <c r="X18" s="21">
        <f t="shared" si="6"/>
        <v>0</v>
      </c>
      <c r="Y18" s="18"/>
      <c r="Z18" s="21">
        <f t="shared" si="7"/>
        <v>0</v>
      </c>
      <c r="AA18" s="18"/>
      <c r="AB18" s="21">
        <f t="shared" si="8"/>
        <v>0</v>
      </c>
      <c r="AC18" s="18"/>
      <c r="AD18" s="21">
        <f t="shared" si="9"/>
        <v>0</v>
      </c>
      <c r="AE18" s="18"/>
      <c r="AF18" s="21">
        <f t="shared" si="10"/>
        <v>0</v>
      </c>
      <c r="AG18" s="27">
        <f t="shared" si="11"/>
        <v>0</v>
      </c>
      <c r="AH18" s="30">
        <f t="shared" si="11"/>
        <v>0</v>
      </c>
    </row>
    <row r="19" spans="1:36" s="3" customFormat="1" ht="21.95" customHeight="1">
      <c r="A19" s="4">
        <v>10</v>
      </c>
      <c r="B19" s="7"/>
      <c r="C19" s="7"/>
      <c r="D19" s="11"/>
      <c r="E19" s="7"/>
      <c r="F19" s="81"/>
      <c r="G19" s="82"/>
      <c r="H19" s="16"/>
      <c r="I19" s="18"/>
      <c r="J19" s="21">
        <f t="shared" si="12"/>
        <v>0</v>
      </c>
      <c r="K19" s="18"/>
      <c r="L19" s="21">
        <f t="shared" si="0"/>
        <v>0</v>
      </c>
      <c r="M19" s="18"/>
      <c r="N19" s="21">
        <f t="shared" si="1"/>
        <v>0</v>
      </c>
      <c r="O19" s="18"/>
      <c r="P19" s="21">
        <f t="shared" si="2"/>
        <v>0</v>
      </c>
      <c r="Q19" s="18"/>
      <c r="R19" s="21">
        <f t="shared" si="3"/>
        <v>0</v>
      </c>
      <c r="S19" s="18"/>
      <c r="T19" s="21">
        <f t="shared" si="4"/>
        <v>0</v>
      </c>
      <c r="U19" s="18"/>
      <c r="V19" s="21">
        <f t="shared" si="5"/>
        <v>0</v>
      </c>
      <c r="W19" s="18"/>
      <c r="X19" s="21">
        <f t="shared" si="6"/>
        <v>0</v>
      </c>
      <c r="Y19" s="18"/>
      <c r="Z19" s="21">
        <f t="shared" si="7"/>
        <v>0</v>
      </c>
      <c r="AA19" s="18"/>
      <c r="AB19" s="21">
        <f t="shared" si="8"/>
        <v>0</v>
      </c>
      <c r="AC19" s="18"/>
      <c r="AD19" s="21">
        <f t="shared" si="9"/>
        <v>0</v>
      </c>
      <c r="AE19" s="18"/>
      <c r="AF19" s="21">
        <f t="shared" si="10"/>
        <v>0</v>
      </c>
      <c r="AG19" s="27">
        <f t="shared" si="11"/>
        <v>0</v>
      </c>
      <c r="AH19" s="30">
        <f t="shared" si="11"/>
        <v>0</v>
      </c>
    </row>
    <row r="20" spans="1:36" s="3" customFormat="1" ht="21.95" customHeight="1" thickBot="1">
      <c r="A20" s="44" t="s">
        <v>3</v>
      </c>
      <c r="B20" s="45"/>
      <c r="C20" s="45"/>
      <c r="D20" s="45"/>
      <c r="E20" s="45"/>
      <c r="F20" s="45"/>
      <c r="G20" s="45"/>
      <c r="H20" s="46"/>
      <c r="I20" s="19">
        <f t="shared" ref="I20:AF20" si="13">SUM(I10:I19)</f>
        <v>0</v>
      </c>
      <c r="J20" s="22">
        <f t="shared" si="13"/>
        <v>0</v>
      </c>
      <c r="K20" s="19">
        <f t="shared" si="13"/>
        <v>0</v>
      </c>
      <c r="L20" s="22">
        <f t="shared" si="13"/>
        <v>0</v>
      </c>
      <c r="M20" s="19">
        <f t="shared" si="13"/>
        <v>0</v>
      </c>
      <c r="N20" s="22">
        <f t="shared" si="13"/>
        <v>0</v>
      </c>
      <c r="O20" s="19">
        <f t="shared" si="13"/>
        <v>0</v>
      </c>
      <c r="P20" s="22">
        <f t="shared" si="13"/>
        <v>0</v>
      </c>
      <c r="Q20" s="19">
        <f t="shared" si="13"/>
        <v>0</v>
      </c>
      <c r="R20" s="22">
        <f t="shared" si="13"/>
        <v>0</v>
      </c>
      <c r="S20" s="19">
        <f t="shared" si="13"/>
        <v>0</v>
      </c>
      <c r="T20" s="22">
        <f t="shared" si="13"/>
        <v>0</v>
      </c>
      <c r="U20" s="19">
        <f t="shared" si="13"/>
        <v>0</v>
      </c>
      <c r="V20" s="22">
        <f t="shared" si="13"/>
        <v>0</v>
      </c>
      <c r="W20" s="19">
        <f t="shared" si="13"/>
        <v>0</v>
      </c>
      <c r="X20" s="22">
        <f t="shared" si="13"/>
        <v>0</v>
      </c>
      <c r="Y20" s="19">
        <f t="shared" si="13"/>
        <v>0</v>
      </c>
      <c r="Z20" s="22">
        <f t="shared" si="13"/>
        <v>0</v>
      </c>
      <c r="AA20" s="19">
        <f t="shared" si="13"/>
        <v>0</v>
      </c>
      <c r="AB20" s="22">
        <f t="shared" si="13"/>
        <v>0</v>
      </c>
      <c r="AC20" s="19">
        <f t="shared" si="13"/>
        <v>0</v>
      </c>
      <c r="AD20" s="22">
        <f t="shared" si="13"/>
        <v>0</v>
      </c>
      <c r="AE20" s="19">
        <f t="shared" si="13"/>
        <v>0</v>
      </c>
      <c r="AF20" s="22">
        <f t="shared" si="13"/>
        <v>0</v>
      </c>
      <c r="AG20" s="28">
        <f t="shared" si="11"/>
        <v>0</v>
      </c>
      <c r="AH20" s="31">
        <f t="shared" si="11"/>
        <v>0</v>
      </c>
      <c r="AI20" s="3" t="str">
        <f>IF(SUM(AH10:AH19)=AH20,"○","✕")</f>
        <v>○</v>
      </c>
      <c r="AJ20" s="3" t="str">
        <f>IF(AG20=SUM(AG10:AG19),"○","✕")</f>
        <v>○</v>
      </c>
    </row>
    <row r="21" spans="1:36" s="3" customFormat="1" ht="21.95" customHeight="1">
      <c r="A21" s="47" t="s">
        <v>5</v>
      </c>
      <c r="B21" s="48"/>
      <c r="C21" s="48"/>
      <c r="D21" s="48"/>
      <c r="E21" s="48"/>
      <c r="F21" s="48"/>
      <c r="G21" s="48"/>
      <c r="H21" s="49"/>
      <c r="I21" s="50">
        <f>J20*10</f>
        <v>0</v>
      </c>
      <c r="J21" s="51"/>
      <c r="K21" s="50">
        <f>L20*10</f>
        <v>0</v>
      </c>
      <c r="L21" s="51"/>
      <c r="M21" s="50">
        <f>N20*10</f>
        <v>0</v>
      </c>
      <c r="N21" s="51"/>
      <c r="O21" s="50">
        <f>P20*10</f>
        <v>0</v>
      </c>
      <c r="P21" s="51"/>
      <c r="Q21" s="50">
        <f>R20*10</f>
        <v>0</v>
      </c>
      <c r="R21" s="51"/>
      <c r="S21" s="50">
        <f>T20*10</f>
        <v>0</v>
      </c>
      <c r="T21" s="51"/>
      <c r="U21" s="50">
        <f>V20*10</f>
        <v>0</v>
      </c>
      <c r="V21" s="51"/>
      <c r="W21" s="50">
        <f>X20*10</f>
        <v>0</v>
      </c>
      <c r="X21" s="51"/>
      <c r="Y21" s="50">
        <f>Z20*10</f>
        <v>0</v>
      </c>
      <c r="Z21" s="51"/>
      <c r="AA21" s="50">
        <f>AB20*10</f>
        <v>0</v>
      </c>
      <c r="AB21" s="51"/>
      <c r="AC21" s="50">
        <f>AD20*10</f>
        <v>0</v>
      </c>
      <c r="AD21" s="51"/>
      <c r="AE21" s="50">
        <f>AF20*10</f>
        <v>0</v>
      </c>
      <c r="AF21" s="51"/>
      <c r="AG21" s="52">
        <f>SUM(I21+K21+M21+O21+Q21+S21+U21+W21+Y21+AA21+AC21+AE21)</f>
        <v>0</v>
      </c>
      <c r="AH21" s="53"/>
      <c r="AI21" s="3" t="str">
        <f>IF((SUM(AH10:AH19)*10)=AG21,"○","✕")</f>
        <v>○</v>
      </c>
    </row>
    <row r="22" spans="1:36" ht="21.95" customHeight="1"/>
    <row r="23" spans="1:36" ht="21.95" customHeight="1" thickBot="1">
      <c r="A23" t="s">
        <v>6</v>
      </c>
    </row>
    <row r="24" spans="1:36" ht="21.95" customHeight="1">
      <c r="A24" s="65"/>
      <c r="B24" s="67" t="s">
        <v>51</v>
      </c>
      <c r="C24" s="67" t="s">
        <v>13</v>
      </c>
      <c r="D24" s="73" t="s">
        <v>0</v>
      </c>
      <c r="E24" s="75" t="s">
        <v>14</v>
      </c>
      <c r="F24" s="75" t="s">
        <v>18</v>
      </c>
      <c r="G24" s="87" t="s">
        <v>40</v>
      </c>
      <c r="H24" s="94" t="s">
        <v>17</v>
      </c>
      <c r="I24" s="40" t="s">
        <v>21</v>
      </c>
      <c r="J24" s="41"/>
      <c r="K24" s="40" t="s">
        <v>29</v>
      </c>
      <c r="L24" s="41"/>
      <c r="M24" s="40" t="s">
        <v>15</v>
      </c>
      <c r="N24" s="41"/>
      <c r="O24" s="40" t="s">
        <v>20</v>
      </c>
      <c r="P24" s="41"/>
      <c r="Q24" s="40" t="s">
        <v>9</v>
      </c>
      <c r="R24" s="41"/>
      <c r="S24" s="40" t="s">
        <v>30</v>
      </c>
      <c r="T24" s="41"/>
      <c r="U24" s="40" t="s">
        <v>31</v>
      </c>
      <c r="V24" s="41"/>
      <c r="W24" s="40" t="s">
        <v>22</v>
      </c>
      <c r="X24" s="41"/>
      <c r="Y24" s="40" t="s">
        <v>32</v>
      </c>
      <c r="Z24" s="41"/>
      <c r="AA24" s="40" t="s">
        <v>33</v>
      </c>
      <c r="AB24" s="41"/>
      <c r="AC24" s="40" t="s">
        <v>35</v>
      </c>
      <c r="AD24" s="41"/>
      <c r="AE24" s="40" t="s">
        <v>10</v>
      </c>
      <c r="AF24" s="41"/>
      <c r="AG24" s="42" t="s">
        <v>3</v>
      </c>
      <c r="AH24" s="43"/>
    </row>
    <row r="25" spans="1:36" s="3" customFormat="1" ht="27" customHeight="1">
      <c r="A25" s="66"/>
      <c r="B25" s="68"/>
      <c r="C25" s="68"/>
      <c r="D25" s="74"/>
      <c r="E25" s="76"/>
      <c r="F25" s="76"/>
      <c r="G25" s="88"/>
      <c r="H25" s="95"/>
      <c r="I25" s="17" t="s">
        <v>24</v>
      </c>
      <c r="J25" s="20" t="s">
        <v>23</v>
      </c>
      <c r="K25" s="17" t="s">
        <v>24</v>
      </c>
      <c r="L25" s="20" t="s">
        <v>23</v>
      </c>
      <c r="M25" s="17" t="s">
        <v>24</v>
      </c>
      <c r="N25" s="20" t="s">
        <v>23</v>
      </c>
      <c r="O25" s="17" t="s">
        <v>24</v>
      </c>
      <c r="P25" s="20" t="s">
        <v>23</v>
      </c>
      <c r="Q25" s="17" t="s">
        <v>24</v>
      </c>
      <c r="R25" s="20" t="s">
        <v>23</v>
      </c>
      <c r="S25" s="17" t="s">
        <v>24</v>
      </c>
      <c r="T25" s="20" t="s">
        <v>23</v>
      </c>
      <c r="U25" s="17" t="s">
        <v>24</v>
      </c>
      <c r="V25" s="20" t="s">
        <v>23</v>
      </c>
      <c r="W25" s="17" t="s">
        <v>24</v>
      </c>
      <c r="X25" s="20" t="s">
        <v>23</v>
      </c>
      <c r="Y25" s="17" t="s">
        <v>24</v>
      </c>
      <c r="Z25" s="20" t="s">
        <v>23</v>
      </c>
      <c r="AA25" s="17" t="s">
        <v>24</v>
      </c>
      <c r="AB25" s="20" t="s">
        <v>23</v>
      </c>
      <c r="AC25" s="17" t="s">
        <v>24</v>
      </c>
      <c r="AD25" s="20" t="s">
        <v>23</v>
      </c>
      <c r="AE25" s="17" t="s">
        <v>24</v>
      </c>
      <c r="AF25" s="20" t="s">
        <v>23</v>
      </c>
      <c r="AG25" s="17" t="s">
        <v>24</v>
      </c>
      <c r="AH25" s="20" t="s">
        <v>23</v>
      </c>
    </row>
    <row r="26" spans="1:36" s="3" customFormat="1" ht="21.95" customHeight="1">
      <c r="A26" s="4">
        <v>1</v>
      </c>
      <c r="B26" s="7"/>
      <c r="C26" s="7"/>
      <c r="D26" s="11"/>
      <c r="E26" s="7"/>
      <c r="F26" s="7"/>
      <c r="G26" s="34"/>
      <c r="H26" s="16"/>
      <c r="I26" s="18"/>
      <c r="J26" s="21">
        <f>IF($G26="",ROUND($F26*$H26*I26,0),IF(I26=0,0,ROUND($F26*$H26,0)))</f>
        <v>0</v>
      </c>
      <c r="K26" s="18"/>
      <c r="L26" s="21">
        <f>IF($G26="",ROUND($F26*$H26*K26,0),IF(K26=0,0,ROUND($F26*$H26,0)))</f>
        <v>0</v>
      </c>
      <c r="M26" s="18"/>
      <c r="N26" s="21">
        <f>IF($G26="",ROUND($F26*$H26*M26,0),IF(M26=0,0,ROUND($F26*$H26,0)))</f>
        <v>0</v>
      </c>
      <c r="O26" s="18"/>
      <c r="P26" s="21">
        <f>IF($G26="",ROUND($F26*$H26*O26,0),IF(O26=0,0,ROUND($F26*$H26,0)))</f>
        <v>0</v>
      </c>
      <c r="Q26" s="18"/>
      <c r="R26" s="21">
        <f>IF($G26="",ROUND($F26*$H26*Q26,0),IF(Q26=0,0,ROUND($F26*$H26,0)))</f>
        <v>0</v>
      </c>
      <c r="S26" s="18"/>
      <c r="T26" s="21">
        <f>IF($G26="",ROUND($F26*$H26*S26,0),IF(S26=0,0,ROUND($F26*$H26,0)))</f>
        <v>0</v>
      </c>
      <c r="U26" s="18"/>
      <c r="V26" s="21">
        <f>IF($G26="",ROUND($F26*$H26*U26,0),IF(U26=0,0,ROUND($F26*$H26,0)))</f>
        <v>0</v>
      </c>
      <c r="W26" s="18"/>
      <c r="X26" s="21">
        <f>IF($G26="",ROUND($F26*$H26*W26,0),IF(W26=0,0,ROUND($F26*$H26,0)))</f>
        <v>0</v>
      </c>
      <c r="Y26" s="18"/>
      <c r="Z26" s="21">
        <f>IF($G26="",ROUND($F26*$H26*Y26,0),IF(Y26=0,0,ROUND($F26*$H26,0)))</f>
        <v>0</v>
      </c>
      <c r="AA26" s="18"/>
      <c r="AB26" s="21">
        <f>IF($G26="",ROUND($F26*$H26*AA26,0),IF(AA26=0,0,ROUND($F26*$H26,0)))</f>
        <v>0</v>
      </c>
      <c r="AC26" s="18"/>
      <c r="AD26" s="21">
        <f>IF($G26="",ROUND($F26*$H26*AC26,0),IF(AC26=0,0,ROUND($F26*$H26,0)))</f>
        <v>0</v>
      </c>
      <c r="AE26" s="18"/>
      <c r="AF26" s="21">
        <f>IF($G26="",ROUND($F26*$H26*AE26,0),IF(AE26=0,0,ROUND($F26*$H26,0)))</f>
        <v>0</v>
      </c>
      <c r="AG26" s="27">
        <f t="shared" ref="AG26:AH35" si="14">SUM(I26+K26+M26+O26+Q26+S26+U26+W26+Y26+AA26+AC26+AE26)</f>
        <v>0</v>
      </c>
      <c r="AH26" s="30">
        <f t="shared" si="14"/>
        <v>0</v>
      </c>
    </row>
    <row r="27" spans="1:36" s="3" customFormat="1" ht="21.95" customHeight="1">
      <c r="A27" s="4">
        <v>2</v>
      </c>
      <c r="B27" s="7"/>
      <c r="C27" s="7"/>
      <c r="D27" s="11"/>
      <c r="E27" s="7"/>
      <c r="F27" s="7"/>
      <c r="G27" s="34"/>
      <c r="H27" s="16"/>
      <c r="I27" s="18"/>
      <c r="J27" s="21">
        <f t="shared" ref="J27:L35" si="15">IF($G27="",ROUND($F27*$H27*I27,0),IF(I27=0,0,ROUND($F27*$H27,0)))</f>
        <v>0</v>
      </c>
      <c r="K27" s="18"/>
      <c r="L27" s="21">
        <f t="shared" si="15"/>
        <v>0</v>
      </c>
      <c r="M27" s="18"/>
      <c r="N27" s="21">
        <f t="shared" ref="N27" si="16">IF($G27="",ROUND($F27*$H27*M27,0),IF(M27=0,0,ROUND($F27*$H27,0)))</f>
        <v>0</v>
      </c>
      <c r="O27" s="18"/>
      <c r="P27" s="21">
        <f t="shared" ref="P27" si="17">IF($G27="",ROUND($F27*$H27*O27,0),IF(O27=0,0,ROUND($F27*$H27,0)))</f>
        <v>0</v>
      </c>
      <c r="Q27" s="18"/>
      <c r="R27" s="21">
        <f t="shared" ref="R27:T27" si="18">IF($G27="",ROUND($F27*$H27*Q27,0),IF(Q27=0,0,ROUND($F27*$H27,0)))</f>
        <v>0</v>
      </c>
      <c r="S27" s="18"/>
      <c r="T27" s="21">
        <f t="shared" si="18"/>
        <v>0</v>
      </c>
      <c r="U27" s="18"/>
      <c r="V27" s="21">
        <f t="shared" ref="V27" si="19">IF($G27="",ROUND($F27*$H27*U27,0),IF(U27=0,0,ROUND($F27*$H27,0)))</f>
        <v>0</v>
      </c>
      <c r="W27" s="18"/>
      <c r="X27" s="21">
        <f t="shared" ref="X27" si="20">IF($G27="",ROUND($F27*$H27*W27,0),IF(W27=0,0,ROUND($F27*$H27,0)))</f>
        <v>0</v>
      </c>
      <c r="Y27" s="18"/>
      <c r="Z27" s="21">
        <f t="shared" ref="Z27" si="21">IF($G27="",ROUND($F27*$H27*Y27,0),IF(Y27=0,0,ROUND($F27*$H27,0)))</f>
        <v>0</v>
      </c>
      <c r="AA27" s="18"/>
      <c r="AB27" s="21">
        <f t="shared" ref="AB27" si="22">IF($G27="",ROUND($F27*$H27*AA27,0),IF(AA27=0,0,ROUND($F27*$H27,0)))</f>
        <v>0</v>
      </c>
      <c r="AC27" s="18"/>
      <c r="AD27" s="21">
        <f t="shared" ref="AD27" si="23">IF($G27="",ROUND($F27*$H27*AC27,0),IF(AC27=0,0,ROUND($F27*$H27,0)))</f>
        <v>0</v>
      </c>
      <c r="AE27" s="18"/>
      <c r="AF27" s="21">
        <f t="shared" ref="AF27" si="24">IF($G27="",ROUND($F27*$H27*AE27,0),IF(AE27=0,0,ROUND($F27*$H27,0)))</f>
        <v>0</v>
      </c>
      <c r="AG27" s="27">
        <f t="shared" si="14"/>
        <v>0</v>
      </c>
      <c r="AH27" s="30">
        <f t="shared" si="14"/>
        <v>0</v>
      </c>
    </row>
    <row r="28" spans="1:36" s="3" customFormat="1" ht="21.95" customHeight="1">
      <c r="A28" s="4">
        <v>3</v>
      </c>
      <c r="B28" s="7"/>
      <c r="C28" s="7"/>
      <c r="D28" s="11"/>
      <c r="E28" s="7"/>
      <c r="F28" s="7"/>
      <c r="G28" s="34"/>
      <c r="H28" s="16"/>
      <c r="I28" s="18"/>
      <c r="J28" s="21">
        <f t="shared" si="15"/>
        <v>0</v>
      </c>
      <c r="K28" s="18"/>
      <c r="L28" s="21">
        <f t="shared" si="15"/>
        <v>0</v>
      </c>
      <c r="M28" s="18"/>
      <c r="N28" s="21">
        <f t="shared" ref="N28" si="25">IF($G28="",ROUND($F28*$H28*M28,0),IF(M28=0,0,ROUND($F28*$H28,0)))</f>
        <v>0</v>
      </c>
      <c r="O28" s="18"/>
      <c r="P28" s="21">
        <f t="shared" ref="P28" si="26">IF($G28="",ROUND($F28*$H28*O28,0),IF(O28=0,0,ROUND($F28*$H28,0)))</f>
        <v>0</v>
      </c>
      <c r="Q28" s="18"/>
      <c r="R28" s="21">
        <f t="shared" ref="R28:T28" si="27">IF($G28="",ROUND($F28*$H28*Q28,0),IF(Q28=0,0,ROUND($F28*$H28,0)))</f>
        <v>0</v>
      </c>
      <c r="S28" s="18"/>
      <c r="T28" s="21">
        <f t="shared" si="27"/>
        <v>0</v>
      </c>
      <c r="U28" s="18"/>
      <c r="V28" s="21">
        <f t="shared" ref="V28" si="28">IF($G28="",ROUND($F28*$H28*U28,0),IF(U28=0,0,ROUND($F28*$H28,0)))</f>
        <v>0</v>
      </c>
      <c r="W28" s="18"/>
      <c r="X28" s="21">
        <f t="shared" ref="X28" si="29">IF($G28="",ROUND($F28*$H28*W28,0),IF(W28=0,0,ROUND($F28*$H28,0)))</f>
        <v>0</v>
      </c>
      <c r="Y28" s="18"/>
      <c r="Z28" s="21">
        <f t="shared" ref="Z28" si="30">IF($G28="",ROUND($F28*$H28*Y28,0),IF(Y28=0,0,ROUND($F28*$H28,0)))</f>
        <v>0</v>
      </c>
      <c r="AA28" s="18"/>
      <c r="AB28" s="21">
        <f t="shared" ref="AB28" si="31">IF($G28="",ROUND($F28*$H28*AA28,0),IF(AA28=0,0,ROUND($F28*$H28,0)))</f>
        <v>0</v>
      </c>
      <c r="AC28" s="18"/>
      <c r="AD28" s="21">
        <f t="shared" ref="AD28" si="32">IF($G28="",ROUND($F28*$H28*AC28,0),IF(AC28=0,0,ROUND($F28*$H28,0)))</f>
        <v>0</v>
      </c>
      <c r="AE28" s="18"/>
      <c r="AF28" s="21">
        <f t="shared" ref="AF28" si="33">IF($G28="",ROUND($F28*$H28*AE28,0),IF(AE28=0,0,ROUND($F28*$H28,0)))</f>
        <v>0</v>
      </c>
      <c r="AG28" s="27">
        <f t="shared" si="14"/>
        <v>0</v>
      </c>
      <c r="AH28" s="30">
        <f t="shared" si="14"/>
        <v>0</v>
      </c>
    </row>
    <row r="29" spans="1:36" s="3" customFormat="1" ht="21.95" customHeight="1">
      <c r="A29" s="4">
        <v>4</v>
      </c>
      <c r="B29" s="7"/>
      <c r="C29" s="7"/>
      <c r="D29" s="11"/>
      <c r="E29" s="7"/>
      <c r="F29" s="7"/>
      <c r="G29" s="34"/>
      <c r="H29" s="16"/>
      <c r="I29" s="18"/>
      <c r="J29" s="21">
        <f t="shared" si="15"/>
        <v>0</v>
      </c>
      <c r="K29" s="18"/>
      <c r="L29" s="21">
        <f t="shared" si="15"/>
        <v>0</v>
      </c>
      <c r="M29" s="18"/>
      <c r="N29" s="21">
        <f t="shared" ref="N29" si="34">IF($G29="",ROUND($F29*$H29*M29,0),IF(M29=0,0,ROUND($F29*$H29,0)))</f>
        <v>0</v>
      </c>
      <c r="O29" s="18"/>
      <c r="P29" s="21">
        <f t="shared" ref="P29" si="35">IF($G29="",ROUND($F29*$H29*O29,0),IF(O29=0,0,ROUND($F29*$H29,0)))</f>
        <v>0</v>
      </c>
      <c r="Q29" s="18"/>
      <c r="R29" s="21">
        <f t="shared" ref="R29:T29" si="36">IF($G29="",ROUND($F29*$H29*Q29,0),IF(Q29=0,0,ROUND($F29*$H29,0)))</f>
        <v>0</v>
      </c>
      <c r="S29" s="18"/>
      <c r="T29" s="21">
        <f t="shared" si="36"/>
        <v>0</v>
      </c>
      <c r="U29" s="18"/>
      <c r="V29" s="21">
        <f t="shared" ref="V29" si="37">IF($G29="",ROUND($F29*$H29*U29,0),IF(U29=0,0,ROUND($F29*$H29,0)))</f>
        <v>0</v>
      </c>
      <c r="W29" s="18"/>
      <c r="X29" s="21">
        <f t="shared" ref="X29" si="38">IF($G29="",ROUND($F29*$H29*W29,0),IF(W29=0,0,ROUND($F29*$H29,0)))</f>
        <v>0</v>
      </c>
      <c r="Y29" s="18"/>
      <c r="Z29" s="21">
        <f t="shared" ref="Z29" si="39">IF($G29="",ROUND($F29*$H29*Y29,0),IF(Y29=0,0,ROUND($F29*$H29,0)))</f>
        <v>0</v>
      </c>
      <c r="AA29" s="18"/>
      <c r="AB29" s="21">
        <f t="shared" ref="AB29" si="40">IF($G29="",ROUND($F29*$H29*AA29,0),IF(AA29=0,0,ROUND($F29*$H29,0)))</f>
        <v>0</v>
      </c>
      <c r="AC29" s="18"/>
      <c r="AD29" s="21">
        <f t="shared" ref="AD29" si="41">IF($G29="",ROUND($F29*$H29*AC29,0),IF(AC29=0,0,ROUND($F29*$H29,0)))</f>
        <v>0</v>
      </c>
      <c r="AE29" s="18"/>
      <c r="AF29" s="21">
        <f t="shared" ref="AF29" si="42">IF($G29="",ROUND($F29*$H29*AE29,0),IF(AE29=0,0,ROUND($F29*$H29,0)))</f>
        <v>0</v>
      </c>
      <c r="AG29" s="27">
        <f t="shared" si="14"/>
        <v>0</v>
      </c>
      <c r="AH29" s="30">
        <f t="shared" si="14"/>
        <v>0</v>
      </c>
    </row>
    <row r="30" spans="1:36" s="3" customFormat="1" ht="21.95" customHeight="1">
      <c r="A30" s="4">
        <v>5</v>
      </c>
      <c r="B30" s="7"/>
      <c r="C30" s="7"/>
      <c r="D30" s="11"/>
      <c r="E30" s="7"/>
      <c r="F30" s="7"/>
      <c r="G30" s="34"/>
      <c r="H30" s="16"/>
      <c r="I30" s="18"/>
      <c r="J30" s="21">
        <f t="shared" si="15"/>
        <v>0</v>
      </c>
      <c r="K30" s="18"/>
      <c r="L30" s="21">
        <f t="shared" si="15"/>
        <v>0</v>
      </c>
      <c r="M30" s="18"/>
      <c r="N30" s="21">
        <f t="shared" ref="N30" si="43">IF($G30="",ROUND($F30*$H30*M30,0),IF(M30=0,0,ROUND($F30*$H30,0)))</f>
        <v>0</v>
      </c>
      <c r="O30" s="18"/>
      <c r="P30" s="21">
        <f t="shared" ref="P30" si="44">IF($G30="",ROUND($F30*$H30*O30,0),IF(O30=0,0,ROUND($F30*$H30,0)))</f>
        <v>0</v>
      </c>
      <c r="Q30" s="18"/>
      <c r="R30" s="21">
        <f t="shared" ref="R30:T30" si="45">IF($G30="",ROUND($F30*$H30*Q30,0),IF(Q30=0,0,ROUND($F30*$H30,0)))</f>
        <v>0</v>
      </c>
      <c r="S30" s="18"/>
      <c r="T30" s="21">
        <f t="shared" si="45"/>
        <v>0</v>
      </c>
      <c r="U30" s="18"/>
      <c r="V30" s="21">
        <f t="shared" ref="V30" si="46">IF($G30="",ROUND($F30*$H30*U30,0),IF(U30=0,0,ROUND($F30*$H30,0)))</f>
        <v>0</v>
      </c>
      <c r="W30" s="18"/>
      <c r="X30" s="21">
        <f t="shared" ref="X30" si="47">IF($G30="",ROUND($F30*$H30*W30,0),IF(W30=0,0,ROUND($F30*$H30,0)))</f>
        <v>0</v>
      </c>
      <c r="Y30" s="18"/>
      <c r="Z30" s="21">
        <f t="shared" ref="Z30" si="48">IF($G30="",ROUND($F30*$H30*Y30,0),IF(Y30=0,0,ROUND($F30*$H30,0)))</f>
        <v>0</v>
      </c>
      <c r="AA30" s="18"/>
      <c r="AB30" s="21">
        <f t="shared" ref="AB30" si="49">IF($G30="",ROUND($F30*$H30*AA30,0),IF(AA30=0,0,ROUND($F30*$H30,0)))</f>
        <v>0</v>
      </c>
      <c r="AC30" s="18"/>
      <c r="AD30" s="21">
        <f t="shared" ref="AD30" si="50">IF($G30="",ROUND($F30*$H30*AC30,0),IF(AC30=0,0,ROUND($F30*$H30,0)))</f>
        <v>0</v>
      </c>
      <c r="AE30" s="18"/>
      <c r="AF30" s="21">
        <f t="shared" ref="AF30" si="51">IF($G30="",ROUND($F30*$H30*AE30,0),IF(AE30=0,0,ROUND($F30*$H30,0)))</f>
        <v>0</v>
      </c>
      <c r="AG30" s="27">
        <f t="shared" si="14"/>
        <v>0</v>
      </c>
      <c r="AH30" s="30">
        <f t="shared" si="14"/>
        <v>0</v>
      </c>
    </row>
    <row r="31" spans="1:36" s="3" customFormat="1" ht="21.95" customHeight="1">
      <c r="A31" s="4">
        <v>6</v>
      </c>
      <c r="B31" s="7"/>
      <c r="C31" s="7"/>
      <c r="D31" s="11"/>
      <c r="E31" s="7"/>
      <c r="F31" s="7"/>
      <c r="G31" s="34"/>
      <c r="H31" s="16"/>
      <c r="I31" s="18"/>
      <c r="J31" s="21">
        <f t="shared" si="15"/>
        <v>0</v>
      </c>
      <c r="K31" s="18"/>
      <c r="L31" s="21">
        <f t="shared" si="15"/>
        <v>0</v>
      </c>
      <c r="M31" s="18"/>
      <c r="N31" s="21">
        <f t="shared" ref="N31" si="52">IF($G31="",ROUND($F31*$H31*M31,0),IF(M31=0,0,ROUND($F31*$H31,0)))</f>
        <v>0</v>
      </c>
      <c r="O31" s="18"/>
      <c r="P31" s="21">
        <f t="shared" ref="P31" si="53">IF($G31="",ROUND($F31*$H31*O31,0),IF(O31=0,0,ROUND($F31*$H31,0)))</f>
        <v>0</v>
      </c>
      <c r="Q31" s="18"/>
      <c r="R31" s="21">
        <f t="shared" ref="R31:T31" si="54">IF($G31="",ROUND($F31*$H31*Q31,0),IF(Q31=0,0,ROUND($F31*$H31,0)))</f>
        <v>0</v>
      </c>
      <c r="S31" s="18"/>
      <c r="T31" s="21">
        <f t="shared" si="54"/>
        <v>0</v>
      </c>
      <c r="U31" s="18"/>
      <c r="V31" s="21">
        <f t="shared" ref="V31" si="55">IF($G31="",ROUND($F31*$H31*U31,0),IF(U31=0,0,ROUND($F31*$H31,0)))</f>
        <v>0</v>
      </c>
      <c r="W31" s="18"/>
      <c r="X31" s="21">
        <f t="shared" ref="X31" si="56">IF($G31="",ROUND($F31*$H31*W31,0),IF(W31=0,0,ROUND($F31*$H31,0)))</f>
        <v>0</v>
      </c>
      <c r="Y31" s="18"/>
      <c r="Z31" s="21">
        <f t="shared" ref="Z31" si="57">IF($G31="",ROUND($F31*$H31*Y31,0),IF(Y31=0,0,ROUND($F31*$H31,0)))</f>
        <v>0</v>
      </c>
      <c r="AA31" s="18"/>
      <c r="AB31" s="21">
        <f t="shared" ref="AB31" si="58">IF($G31="",ROUND($F31*$H31*AA31,0),IF(AA31=0,0,ROUND($F31*$H31,0)))</f>
        <v>0</v>
      </c>
      <c r="AC31" s="18"/>
      <c r="AD31" s="21">
        <f t="shared" ref="AD31" si="59">IF($G31="",ROUND($F31*$H31*AC31,0),IF(AC31=0,0,ROUND($F31*$H31,0)))</f>
        <v>0</v>
      </c>
      <c r="AE31" s="18"/>
      <c r="AF31" s="21">
        <f t="shared" ref="AF31" si="60">IF($G31="",ROUND($F31*$H31*AE31,0),IF(AE31=0,0,ROUND($F31*$H31,0)))</f>
        <v>0</v>
      </c>
      <c r="AG31" s="27">
        <f t="shared" si="14"/>
        <v>0</v>
      </c>
      <c r="AH31" s="30">
        <f t="shared" si="14"/>
        <v>0</v>
      </c>
    </row>
    <row r="32" spans="1:36" s="3" customFormat="1" ht="21.95" customHeight="1">
      <c r="A32" s="4">
        <v>7</v>
      </c>
      <c r="B32" s="7"/>
      <c r="C32" s="7"/>
      <c r="D32" s="11"/>
      <c r="E32" s="7"/>
      <c r="F32" s="7"/>
      <c r="G32" s="34"/>
      <c r="H32" s="16"/>
      <c r="I32" s="18"/>
      <c r="J32" s="21">
        <f t="shared" si="15"/>
        <v>0</v>
      </c>
      <c r="K32" s="18"/>
      <c r="L32" s="21">
        <f t="shared" si="15"/>
        <v>0</v>
      </c>
      <c r="M32" s="18"/>
      <c r="N32" s="21">
        <f t="shared" ref="N32" si="61">IF($G32="",ROUND($F32*$H32*M32,0),IF(M32=0,0,ROUND($F32*$H32,0)))</f>
        <v>0</v>
      </c>
      <c r="O32" s="18"/>
      <c r="P32" s="21">
        <f t="shared" ref="P32" si="62">IF($G32="",ROUND($F32*$H32*O32,0),IF(O32=0,0,ROUND($F32*$H32,0)))</f>
        <v>0</v>
      </c>
      <c r="Q32" s="18"/>
      <c r="R32" s="21">
        <f t="shared" ref="R32:T32" si="63">IF($G32="",ROUND($F32*$H32*Q32,0),IF(Q32=0,0,ROUND($F32*$H32,0)))</f>
        <v>0</v>
      </c>
      <c r="S32" s="18"/>
      <c r="T32" s="21">
        <f t="shared" si="63"/>
        <v>0</v>
      </c>
      <c r="U32" s="18"/>
      <c r="V32" s="21">
        <f t="shared" ref="V32" si="64">IF($G32="",ROUND($F32*$H32*U32,0),IF(U32=0,0,ROUND($F32*$H32,0)))</f>
        <v>0</v>
      </c>
      <c r="W32" s="18"/>
      <c r="X32" s="21">
        <f t="shared" ref="X32" si="65">IF($G32="",ROUND($F32*$H32*W32,0),IF(W32=0,0,ROUND($F32*$H32,0)))</f>
        <v>0</v>
      </c>
      <c r="Y32" s="18"/>
      <c r="Z32" s="21">
        <f t="shared" ref="Z32" si="66">IF($G32="",ROUND($F32*$H32*Y32,0),IF(Y32=0,0,ROUND($F32*$H32,0)))</f>
        <v>0</v>
      </c>
      <c r="AA32" s="18"/>
      <c r="AB32" s="21">
        <f t="shared" ref="AB32" si="67">IF($G32="",ROUND($F32*$H32*AA32,0),IF(AA32=0,0,ROUND($F32*$H32,0)))</f>
        <v>0</v>
      </c>
      <c r="AC32" s="18"/>
      <c r="AD32" s="21">
        <f t="shared" ref="AD32" si="68">IF($G32="",ROUND($F32*$H32*AC32,0),IF(AC32=0,0,ROUND($F32*$H32,0)))</f>
        <v>0</v>
      </c>
      <c r="AE32" s="18"/>
      <c r="AF32" s="21">
        <f t="shared" ref="AF32" si="69">IF($G32="",ROUND($F32*$H32*AE32,0),IF(AE32=0,0,ROUND($F32*$H32,0)))</f>
        <v>0</v>
      </c>
      <c r="AG32" s="27">
        <f t="shared" si="14"/>
        <v>0</v>
      </c>
      <c r="AH32" s="30">
        <f t="shared" si="14"/>
        <v>0</v>
      </c>
    </row>
    <row r="33" spans="1:36" s="3" customFormat="1" ht="21.95" customHeight="1">
      <c r="A33" s="4">
        <v>8</v>
      </c>
      <c r="B33" s="7"/>
      <c r="C33" s="7"/>
      <c r="D33" s="11"/>
      <c r="E33" s="7"/>
      <c r="F33" s="7"/>
      <c r="G33" s="34"/>
      <c r="H33" s="16"/>
      <c r="I33" s="18"/>
      <c r="J33" s="21">
        <f t="shared" si="15"/>
        <v>0</v>
      </c>
      <c r="K33" s="18"/>
      <c r="L33" s="21">
        <f t="shared" si="15"/>
        <v>0</v>
      </c>
      <c r="M33" s="18"/>
      <c r="N33" s="21">
        <f t="shared" ref="N33" si="70">IF($G33="",ROUND($F33*$H33*M33,0),IF(M33=0,0,ROUND($F33*$H33,0)))</f>
        <v>0</v>
      </c>
      <c r="O33" s="18"/>
      <c r="P33" s="21">
        <f t="shared" ref="P33" si="71">IF($G33="",ROUND($F33*$H33*O33,0),IF(O33=0,0,ROUND($F33*$H33,0)))</f>
        <v>0</v>
      </c>
      <c r="Q33" s="18"/>
      <c r="R33" s="21">
        <f t="shared" ref="R33:T33" si="72">IF($G33="",ROUND($F33*$H33*Q33,0),IF(Q33=0,0,ROUND($F33*$H33,0)))</f>
        <v>0</v>
      </c>
      <c r="S33" s="18"/>
      <c r="T33" s="21">
        <f t="shared" si="72"/>
        <v>0</v>
      </c>
      <c r="U33" s="18"/>
      <c r="V33" s="21">
        <f t="shared" ref="V33" si="73">IF($G33="",ROUND($F33*$H33*U33,0),IF(U33=0,0,ROUND($F33*$H33,0)))</f>
        <v>0</v>
      </c>
      <c r="W33" s="18"/>
      <c r="X33" s="21">
        <f t="shared" ref="X33" si="74">IF($G33="",ROUND($F33*$H33*W33,0),IF(W33=0,0,ROUND($F33*$H33,0)))</f>
        <v>0</v>
      </c>
      <c r="Y33" s="18"/>
      <c r="Z33" s="21">
        <f t="shared" ref="Z33" si="75">IF($G33="",ROUND($F33*$H33*Y33,0),IF(Y33=0,0,ROUND($F33*$H33,0)))</f>
        <v>0</v>
      </c>
      <c r="AA33" s="18"/>
      <c r="AB33" s="21">
        <f t="shared" ref="AB33" si="76">IF($G33="",ROUND($F33*$H33*AA33,0),IF(AA33=0,0,ROUND($F33*$H33,0)))</f>
        <v>0</v>
      </c>
      <c r="AC33" s="18"/>
      <c r="AD33" s="21">
        <f t="shared" ref="AD33" si="77">IF($G33="",ROUND($F33*$H33*AC33,0),IF(AC33=0,0,ROUND($F33*$H33,0)))</f>
        <v>0</v>
      </c>
      <c r="AE33" s="18"/>
      <c r="AF33" s="21">
        <f t="shared" ref="AF33" si="78">IF($G33="",ROUND($F33*$H33*AE33,0),IF(AE33=0,0,ROUND($F33*$H33,0)))</f>
        <v>0</v>
      </c>
      <c r="AG33" s="27">
        <f t="shared" si="14"/>
        <v>0</v>
      </c>
      <c r="AH33" s="30">
        <f t="shared" si="14"/>
        <v>0</v>
      </c>
    </row>
    <row r="34" spans="1:36" s="3" customFormat="1" ht="21.95" customHeight="1">
      <c r="A34" s="4">
        <v>9</v>
      </c>
      <c r="B34" s="7"/>
      <c r="C34" s="7"/>
      <c r="D34" s="11"/>
      <c r="E34" s="7"/>
      <c r="F34" s="7"/>
      <c r="G34" s="34"/>
      <c r="H34" s="16"/>
      <c r="I34" s="18"/>
      <c r="J34" s="21">
        <f t="shared" si="15"/>
        <v>0</v>
      </c>
      <c r="K34" s="18"/>
      <c r="L34" s="21">
        <f t="shared" si="15"/>
        <v>0</v>
      </c>
      <c r="M34" s="18"/>
      <c r="N34" s="21">
        <f t="shared" ref="N34" si="79">IF($G34="",ROUND($F34*$H34*M34,0),IF(M34=0,0,ROUND($F34*$H34,0)))</f>
        <v>0</v>
      </c>
      <c r="O34" s="18"/>
      <c r="P34" s="21">
        <f t="shared" ref="P34" si="80">IF($G34="",ROUND($F34*$H34*O34,0),IF(O34=0,0,ROUND($F34*$H34,0)))</f>
        <v>0</v>
      </c>
      <c r="Q34" s="18"/>
      <c r="R34" s="21">
        <f t="shared" ref="R34:T34" si="81">IF($G34="",ROUND($F34*$H34*Q34,0),IF(Q34=0,0,ROUND($F34*$H34,0)))</f>
        <v>0</v>
      </c>
      <c r="S34" s="18"/>
      <c r="T34" s="21">
        <f t="shared" si="81"/>
        <v>0</v>
      </c>
      <c r="U34" s="18"/>
      <c r="V34" s="21">
        <f t="shared" ref="V34" si="82">IF($G34="",ROUND($F34*$H34*U34,0),IF(U34=0,0,ROUND($F34*$H34,0)))</f>
        <v>0</v>
      </c>
      <c r="W34" s="18"/>
      <c r="X34" s="21">
        <f t="shared" ref="X34" si="83">IF($G34="",ROUND($F34*$H34*W34,0),IF(W34=0,0,ROUND($F34*$H34,0)))</f>
        <v>0</v>
      </c>
      <c r="Y34" s="18"/>
      <c r="Z34" s="21">
        <f t="shared" ref="Z34" si="84">IF($G34="",ROUND($F34*$H34*Y34,0),IF(Y34=0,0,ROUND($F34*$H34,0)))</f>
        <v>0</v>
      </c>
      <c r="AA34" s="18"/>
      <c r="AB34" s="21">
        <f t="shared" ref="AB34" si="85">IF($G34="",ROUND($F34*$H34*AA34,0),IF(AA34=0,0,ROUND($F34*$H34,0)))</f>
        <v>0</v>
      </c>
      <c r="AC34" s="18"/>
      <c r="AD34" s="21">
        <f t="shared" ref="AD34" si="86">IF($G34="",ROUND($F34*$H34*AC34,0),IF(AC34=0,0,ROUND($F34*$H34,0)))</f>
        <v>0</v>
      </c>
      <c r="AE34" s="18"/>
      <c r="AF34" s="21">
        <f t="shared" ref="AF34" si="87">IF($G34="",ROUND($F34*$H34*AE34,0),IF(AE34=0,0,ROUND($F34*$H34,0)))</f>
        <v>0</v>
      </c>
      <c r="AG34" s="27">
        <f t="shared" si="14"/>
        <v>0</v>
      </c>
      <c r="AH34" s="30">
        <f t="shared" si="14"/>
        <v>0</v>
      </c>
    </row>
    <row r="35" spans="1:36" ht="21.95" customHeight="1">
      <c r="A35" s="4">
        <v>10</v>
      </c>
      <c r="B35" s="7"/>
      <c r="C35" s="7"/>
      <c r="D35" s="11"/>
      <c r="E35" s="7"/>
      <c r="F35" s="7"/>
      <c r="G35" s="34"/>
      <c r="H35" s="16"/>
      <c r="I35" s="18"/>
      <c r="J35" s="21">
        <f t="shared" si="15"/>
        <v>0</v>
      </c>
      <c r="K35" s="18"/>
      <c r="L35" s="21">
        <f t="shared" si="15"/>
        <v>0</v>
      </c>
      <c r="M35" s="18"/>
      <c r="N35" s="21">
        <f t="shared" ref="N35" si="88">IF($G35="",ROUND($F35*$H35*M35,0),IF(M35=0,0,ROUND($F35*$H35,0)))</f>
        <v>0</v>
      </c>
      <c r="O35" s="18"/>
      <c r="P35" s="21">
        <f t="shared" ref="P35" si="89">IF($G35="",ROUND($F35*$H35*O35,0),IF(O35=0,0,ROUND($F35*$H35,0)))</f>
        <v>0</v>
      </c>
      <c r="Q35" s="18"/>
      <c r="R35" s="21">
        <f t="shared" ref="R35:T35" si="90">IF($G35="",ROUND($F35*$H35*Q35,0),IF(Q35=0,0,ROUND($F35*$H35,0)))</f>
        <v>0</v>
      </c>
      <c r="S35" s="18"/>
      <c r="T35" s="21">
        <f t="shared" si="90"/>
        <v>0</v>
      </c>
      <c r="U35" s="18"/>
      <c r="V35" s="21">
        <f t="shared" ref="V35" si="91">IF($G35="",ROUND($F35*$H35*U35,0),IF(U35=0,0,ROUND($F35*$H35,0)))</f>
        <v>0</v>
      </c>
      <c r="W35" s="18"/>
      <c r="X35" s="21">
        <f t="shared" ref="X35" si="92">IF($G35="",ROUND($F35*$H35*W35,0),IF(W35=0,0,ROUND($F35*$H35,0)))</f>
        <v>0</v>
      </c>
      <c r="Y35" s="18"/>
      <c r="Z35" s="21">
        <f t="shared" ref="Z35" si="93">IF($G35="",ROUND($F35*$H35*Y35,0),IF(Y35=0,0,ROUND($F35*$H35,0)))</f>
        <v>0</v>
      </c>
      <c r="AA35" s="18"/>
      <c r="AB35" s="21">
        <f t="shared" ref="AB35" si="94">IF($G35="",ROUND($F35*$H35*AA35,0),IF(AA35=0,0,ROUND($F35*$H35,0)))</f>
        <v>0</v>
      </c>
      <c r="AC35" s="18"/>
      <c r="AD35" s="21">
        <f t="shared" ref="AD35" si="95">IF($G35="",ROUND($F35*$H35*AC35,0),IF(AC35=0,0,ROUND($F35*$H35,0)))</f>
        <v>0</v>
      </c>
      <c r="AE35" s="18"/>
      <c r="AF35" s="21">
        <f t="shared" ref="AF35" si="96">IF($G35="",ROUND($F35*$H35*AE35,0),IF(AE35=0,0,ROUND($F35*$H35,0)))</f>
        <v>0</v>
      </c>
      <c r="AG35" s="27">
        <f t="shared" si="14"/>
        <v>0</v>
      </c>
      <c r="AH35" s="30">
        <f t="shared" si="14"/>
        <v>0</v>
      </c>
    </row>
    <row r="36" spans="1:36" ht="21.95" customHeight="1">
      <c r="A36" s="91" t="s">
        <v>3</v>
      </c>
      <c r="B36" s="92"/>
      <c r="C36" s="92"/>
      <c r="D36" s="92"/>
      <c r="E36" s="92"/>
      <c r="F36" s="92"/>
      <c r="G36" s="92"/>
      <c r="H36" s="93"/>
      <c r="I36" s="19">
        <f t="shared" ref="I36:AF36" si="97">SUM(I26:I35)</f>
        <v>0</v>
      </c>
      <c r="J36" s="23">
        <f t="shared" si="97"/>
        <v>0</v>
      </c>
      <c r="K36" s="19">
        <f t="shared" si="97"/>
        <v>0</v>
      </c>
      <c r="L36" s="23">
        <f t="shared" si="97"/>
        <v>0</v>
      </c>
      <c r="M36" s="19">
        <f t="shared" si="97"/>
        <v>0</v>
      </c>
      <c r="N36" s="23">
        <f t="shared" si="97"/>
        <v>0</v>
      </c>
      <c r="O36" s="19">
        <f t="shared" si="97"/>
        <v>0</v>
      </c>
      <c r="P36" s="23">
        <f t="shared" si="97"/>
        <v>0</v>
      </c>
      <c r="Q36" s="19">
        <f t="shared" si="97"/>
        <v>0</v>
      </c>
      <c r="R36" s="23">
        <f t="shared" si="97"/>
        <v>0</v>
      </c>
      <c r="S36" s="19">
        <f t="shared" si="97"/>
        <v>0</v>
      </c>
      <c r="T36" s="23">
        <f t="shared" si="97"/>
        <v>0</v>
      </c>
      <c r="U36" s="19">
        <f t="shared" si="97"/>
        <v>0</v>
      </c>
      <c r="V36" s="23">
        <f t="shared" si="97"/>
        <v>0</v>
      </c>
      <c r="W36" s="19">
        <f t="shared" si="97"/>
        <v>0</v>
      </c>
      <c r="X36" s="23">
        <f t="shared" si="97"/>
        <v>0</v>
      </c>
      <c r="Y36" s="19">
        <f t="shared" si="97"/>
        <v>0</v>
      </c>
      <c r="Z36" s="23">
        <f t="shared" si="97"/>
        <v>0</v>
      </c>
      <c r="AA36" s="19">
        <f t="shared" si="97"/>
        <v>0</v>
      </c>
      <c r="AB36" s="23">
        <f t="shared" si="97"/>
        <v>0</v>
      </c>
      <c r="AC36" s="19">
        <f t="shared" si="97"/>
        <v>0</v>
      </c>
      <c r="AD36" s="23">
        <f t="shared" si="97"/>
        <v>0</v>
      </c>
      <c r="AE36" s="19">
        <f t="shared" si="97"/>
        <v>0</v>
      </c>
      <c r="AF36" s="23">
        <f t="shared" si="97"/>
        <v>0</v>
      </c>
      <c r="AG36" s="29">
        <f>SUM(I36,K36,M36,O36,Q36,S36,U36,W36,Y36,AA36,AC36,AE36)</f>
        <v>0</v>
      </c>
      <c r="AH36" s="31">
        <f>SUM(J36,L36,N36,P36,R36,T36,V36,X36,Z36,AB36,AD36,AF36)</f>
        <v>0</v>
      </c>
      <c r="AI36" s="3" t="str">
        <f>IF(SUM(AH26:AH35)=AH36,"○","✕")</f>
        <v>○</v>
      </c>
      <c r="AJ36" s="3" t="str">
        <f>IF(AG36=SUM(AG26:AG35),"○","✕")</f>
        <v>○</v>
      </c>
    </row>
    <row r="37" spans="1:36" s="3" customFormat="1" ht="21.95" customHeight="1">
      <c r="A37" s="47" t="s">
        <v>5</v>
      </c>
      <c r="B37" s="48"/>
      <c r="C37" s="48"/>
      <c r="D37" s="48"/>
      <c r="E37" s="48"/>
      <c r="F37" s="48"/>
      <c r="G37" s="48"/>
      <c r="H37" s="49"/>
      <c r="I37" s="50">
        <f>J36*10</f>
        <v>0</v>
      </c>
      <c r="J37" s="51"/>
      <c r="K37" s="50">
        <f>L36*10</f>
        <v>0</v>
      </c>
      <c r="L37" s="51"/>
      <c r="M37" s="50">
        <f>N36*10</f>
        <v>0</v>
      </c>
      <c r="N37" s="51"/>
      <c r="O37" s="50">
        <f>P36*10</f>
        <v>0</v>
      </c>
      <c r="P37" s="51"/>
      <c r="Q37" s="50">
        <f>R36*10</f>
        <v>0</v>
      </c>
      <c r="R37" s="51"/>
      <c r="S37" s="50">
        <f>T36*10</f>
        <v>0</v>
      </c>
      <c r="T37" s="51"/>
      <c r="U37" s="50">
        <f>V36*10</f>
        <v>0</v>
      </c>
      <c r="V37" s="51"/>
      <c r="W37" s="50">
        <f>X36*10</f>
        <v>0</v>
      </c>
      <c r="X37" s="51"/>
      <c r="Y37" s="50">
        <f>Z36*10</f>
        <v>0</v>
      </c>
      <c r="Z37" s="51"/>
      <c r="AA37" s="50">
        <f>AB36*10</f>
        <v>0</v>
      </c>
      <c r="AB37" s="51"/>
      <c r="AC37" s="50">
        <f>AD36*10</f>
        <v>0</v>
      </c>
      <c r="AD37" s="51"/>
      <c r="AE37" s="50">
        <f>AF36*10</f>
        <v>0</v>
      </c>
      <c r="AF37" s="51"/>
      <c r="AG37" s="52">
        <f>SUM(I37,K37,M37,O37,Q37,S37,U37,W37,Y37,AA37,AC37,AE37)</f>
        <v>0</v>
      </c>
      <c r="AH37" s="53"/>
      <c r="AI37" s="3" t="str">
        <f>IF((SUM(AH26:AH35)*10)=AG37,"○","✕")</f>
        <v>○</v>
      </c>
    </row>
    <row r="38" spans="1:36" ht="21.95" customHeight="1"/>
    <row r="39" spans="1:36" ht="21.95" customHeight="1">
      <c r="N39" s="26"/>
      <c r="AD39" s="77" t="s">
        <v>4</v>
      </c>
      <c r="AE39" s="78"/>
      <c r="AF39" s="78"/>
      <c r="AG39" s="79">
        <f>AG20+AG36</f>
        <v>0</v>
      </c>
      <c r="AH39" s="80"/>
    </row>
    <row r="40" spans="1:36" ht="21.95" customHeight="1">
      <c r="L40" s="25"/>
      <c r="N40" s="25"/>
      <c r="P40" s="25"/>
      <c r="R40" s="25"/>
      <c r="T40" s="25"/>
      <c r="V40" s="25"/>
      <c r="X40" s="25"/>
      <c r="Z40" s="25"/>
      <c r="AB40" s="25"/>
      <c r="AD40" s="56" t="s">
        <v>36</v>
      </c>
      <c r="AE40" s="57"/>
      <c r="AF40" s="57"/>
      <c r="AG40" s="54">
        <f>AG21+AG37</f>
        <v>0</v>
      </c>
      <c r="AH40" s="55"/>
    </row>
    <row r="41" spans="1:36" ht="21.95" customHeight="1">
      <c r="L41" s="25"/>
      <c r="N41" s="25"/>
      <c r="P41" s="25"/>
      <c r="R41" s="25"/>
      <c r="T41" s="25"/>
      <c r="V41" s="25"/>
      <c r="X41" s="25"/>
      <c r="Z41" s="25"/>
      <c r="AB41" s="25"/>
      <c r="AD41" s="56" t="s">
        <v>38</v>
      </c>
      <c r="AE41" s="57"/>
      <c r="AF41" s="57"/>
      <c r="AG41" s="54">
        <f>ROUNDDOWN(AG40,-3)</f>
        <v>0</v>
      </c>
      <c r="AH41" s="58"/>
    </row>
    <row r="42" spans="1:36" ht="21.95" customHeight="1">
      <c r="AD42" s="89" t="s">
        <v>16</v>
      </c>
      <c r="AE42" s="90"/>
      <c r="AF42" s="90"/>
      <c r="AG42" s="59"/>
      <c r="AH42" s="60"/>
    </row>
    <row r="43" spans="1:36" ht="21.95" customHeight="1">
      <c r="AD43" s="61" t="s">
        <v>37</v>
      </c>
      <c r="AE43" s="62"/>
      <c r="AF43" s="62"/>
      <c r="AG43" s="63">
        <f>AG41-AG42</f>
        <v>0</v>
      </c>
      <c r="AH43" s="64"/>
    </row>
    <row r="44" spans="1:36" ht="21.95" customHeight="1"/>
  </sheetData>
  <mergeCells count="95">
    <mergeCell ref="F24:F25"/>
    <mergeCell ref="H24:H25"/>
    <mergeCell ref="F19:G19"/>
    <mergeCell ref="F18:G18"/>
    <mergeCell ref="F17:G17"/>
    <mergeCell ref="F16:G16"/>
    <mergeCell ref="F15:G15"/>
    <mergeCell ref="F14:G14"/>
    <mergeCell ref="F13:G13"/>
    <mergeCell ref="F12:G12"/>
    <mergeCell ref="F11:G11"/>
    <mergeCell ref="F10:G10"/>
    <mergeCell ref="F8:G9"/>
    <mergeCell ref="G24:G25"/>
    <mergeCell ref="AD42:AF42"/>
    <mergeCell ref="AD40:AF40"/>
    <mergeCell ref="O37:P37"/>
    <mergeCell ref="Q37:R37"/>
    <mergeCell ref="S37:T37"/>
    <mergeCell ref="U37:V37"/>
    <mergeCell ref="W37:X37"/>
    <mergeCell ref="A36:H36"/>
    <mergeCell ref="A37:H37"/>
    <mergeCell ref="I37:J37"/>
    <mergeCell ref="K37:L37"/>
    <mergeCell ref="M37:N37"/>
    <mergeCell ref="AG42:AH42"/>
    <mergeCell ref="AD43:AF43"/>
    <mergeCell ref="AG43:AH43"/>
    <mergeCell ref="A8:A9"/>
    <mergeCell ref="B8:B9"/>
    <mergeCell ref="C8:C9"/>
    <mergeCell ref="D8:D9"/>
    <mergeCell ref="E8:E9"/>
    <mergeCell ref="H8:H9"/>
    <mergeCell ref="A24:A25"/>
    <mergeCell ref="B24:B25"/>
    <mergeCell ref="C24:C25"/>
    <mergeCell ref="D24:D25"/>
    <mergeCell ref="E24:E25"/>
    <mergeCell ref="AD39:AF39"/>
    <mergeCell ref="AG39:AH39"/>
    <mergeCell ref="AG40:AH40"/>
    <mergeCell ref="AD41:AF41"/>
    <mergeCell ref="AG41:AH41"/>
    <mergeCell ref="Y37:Z37"/>
    <mergeCell ref="AA37:AB37"/>
    <mergeCell ref="AC37:AD37"/>
    <mergeCell ref="AE37:AF37"/>
    <mergeCell ref="AG37:AH37"/>
    <mergeCell ref="AG21:AH21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E8:AF8"/>
    <mergeCell ref="AG8:AH8"/>
    <mergeCell ref="A20:H20"/>
    <mergeCell ref="A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U8:V8"/>
    <mergeCell ref="W8:X8"/>
    <mergeCell ref="Y8:Z8"/>
    <mergeCell ref="AA8:AB8"/>
    <mergeCell ref="AC8:AD8"/>
    <mergeCell ref="K8:L8"/>
    <mergeCell ref="M8:N8"/>
    <mergeCell ref="O8:P8"/>
    <mergeCell ref="Q8:R8"/>
    <mergeCell ref="S8:T8"/>
    <mergeCell ref="A1:C1"/>
    <mergeCell ref="C2:D2"/>
    <mergeCell ref="C3:F3"/>
    <mergeCell ref="C4:F4"/>
    <mergeCell ref="I8:J8"/>
  </mergeCells>
  <phoneticPr fontId="2"/>
  <dataValidations count="1">
    <dataValidation type="list" allowBlank="1" showInputMessage="1" showErrorMessage="1" sqref="G26:G35">
      <formula1>"○"</formula1>
    </dataValidation>
  </dataValidations>
  <pageMargins left="0.11811023622047244" right="0.11811023622047244" top="0.74803149606299213" bottom="0.15748031496062992" header="0.31496062992125984" footer="0.31496062992125984"/>
  <pageSetup paperSize="9" scale="59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J44"/>
  <sheetViews>
    <sheetView view="pageBreakPreview" zoomScale="75" zoomScaleSheetLayoutView="75" workbookViewId="0">
      <selection activeCell="I26" sqref="I26"/>
    </sheetView>
  </sheetViews>
  <sheetFormatPr defaultRowHeight="13.5"/>
  <cols>
    <col min="1" max="1" width="3.125" style="26" customWidth="1"/>
    <col min="2" max="2" width="11.25" style="26" customWidth="1"/>
    <col min="3" max="3" width="13" style="26" customWidth="1"/>
    <col min="4" max="4" width="14.125" style="1" customWidth="1"/>
    <col min="5" max="5" width="9" style="26"/>
    <col min="6" max="6" width="7.125" style="26" customWidth="1"/>
    <col min="7" max="7" width="5.125" style="26" customWidth="1"/>
    <col min="8" max="8" width="6.25" style="26" customWidth="1"/>
    <col min="9" max="9" width="4.625" style="26" customWidth="1"/>
    <col min="10" max="10" width="8.875" style="26" customWidth="1"/>
    <col min="11" max="11" width="5.125" style="26" customWidth="1"/>
    <col min="12" max="12" width="8.875" style="26" customWidth="1"/>
    <col min="13" max="13" width="4.875" style="26" customWidth="1"/>
    <col min="14" max="14" width="8.875" style="2" customWidth="1"/>
    <col min="15" max="15" width="5" style="26" customWidth="1"/>
    <col min="16" max="16" width="8.875" style="26" customWidth="1"/>
    <col min="17" max="17" width="5.125" style="26" customWidth="1"/>
    <col min="18" max="18" width="8.875" style="26" customWidth="1"/>
    <col min="19" max="19" width="4.75" style="26" customWidth="1"/>
    <col min="20" max="20" width="8.875" style="26" customWidth="1"/>
    <col min="21" max="21" width="5" style="26" customWidth="1"/>
    <col min="22" max="22" width="8.875" style="26" customWidth="1"/>
    <col min="23" max="23" width="4.75" style="26" customWidth="1"/>
    <col min="24" max="24" width="8.875" style="26" customWidth="1"/>
    <col min="25" max="25" width="4.875" style="26" customWidth="1"/>
    <col min="26" max="26" width="8.875" style="26" customWidth="1"/>
    <col min="27" max="27" width="4.75" style="26" customWidth="1"/>
    <col min="28" max="28" width="8.875" style="26" customWidth="1"/>
    <col min="29" max="29" width="4.875" style="26" customWidth="1"/>
    <col min="30" max="30" width="8.875" style="26" customWidth="1"/>
    <col min="31" max="31" width="5.375" style="26" customWidth="1"/>
    <col min="32" max="32" width="8.875" style="26" customWidth="1"/>
    <col min="33" max="33" width="5.125" style="26" bestFit="1" customWidth="1"/>
    <col min="34" max="34" width="8.875" style="26" customWidth="1"/>
    <col min="35" max="16384" width="9" style="26"/>
  </cols>
  <sheetData>
    <row r="1" spans="1:34">
      <c r="A1" s="36" t="s">
        <v>34</v>
      </c>
      <c r="B1" s="36"/>
      <c r="C1" s="36"/>
    </row>
    <row r="2" spans="1:34">
      <c r="B2" s="5" t="s">
        <v>2</v>
      </c>
      <c r="C2" s="37"/>
      <c r="D2" s="38"/>
      <c r="E2" s="12"/>
      <c r="F2" s="15"/>
      <c r="G2" s="32"/>
      <c r="J2" s="26" t="s">
        <v>25</v>
      </c>
      <c r="K2" s="26" t="s">
        <v>19</v>
      </c>
    </row>
    <row r="3" spans="1:34">
      <c r="B3" s="6" t="s">
        <v>8</v>
      </c>
      <c r="C3" s="37"/>
      <c r="D3" s="38"/>
      <c r="E3" s="38"/>
      <c r="F3" s="39"/>
      <c r="G3" s="33"/>
      <c r="J3" s="26" t="s">
        <v>26</v>
      </c>
      <c r="K3" s="24"/>
      <c r="L3" s="26" t="s">
        <v>28</v>
      </c>
    </row>
    <row r="4" spans="1:34">
      <c r="B4" s="6" t="s">
        <v>7</v>
      </c>
      <c r="C4" s="37"/>
      <c r="D4" s="38"/>
      <c r="E4" s="38"/>
      <c r="F4" s="39"/>
      <c r="G4" s="33"/>
      <c r="J4" s="26" t="s">
        <v>27</v>
      </c>
      <c r="K4" s="26" t="s">
        <v>39</v>
      </c>
    </row>
    <row r="5" spans="1:34">
      <c r="D5" s="9"/>
      <c r="E5" s="13"/>
      <c r="F5" s="13"/>
      <c r="G5" s="13"/>
      <c r="K5" s="26" t="s">
        <v>11</v>
      </c>
    </row>
    <row r="6" spans="1:34" ht="39" customHeight="1">
      <c r="D6" s="10"/>
      <c r="E6" s="14"/>
      <c r="F6" s="14"/>
      <c r="G6" s="14"/>
    </row>
    <row r="7" spans="1:34" ht="14.25" thickBot="1">
      <c r="A7" s="26" t="s">
        <v>1</v>
      </c>
      <c r="C7" s="8"/>
    </row>
    <row r="8" spans="1:34" s="3" customFormat="1" ht="27" customHeight="1">
      <c r="A8" s="65"/>
      <c r="B8" s="67" t="s">
        <v>51</v>
      </c>
      <c r="C8" s="67" t="s">
        <v>12</v>
      </c>
      <c r="D8" s="69" t="s">
        <v>0</v>
      </c>
      <c r="E8" s="67" t="s">
        <v>14</v>
      </c>
      <c r="F8" s="83" t="s">
        <v>18</v>
      </c>
      <c r="G8" s="84"/>
      <c r="H8" s="71" t="s">
        <v>17</v>
      </c>
      <c r="I8" s="40" t="s">
        <v>21</v>
      </c>
      <c r="J8" s="41"/>
      <c r="K8" s="40" t="s">
        <v>29</v>
      </c>
      <c r="L8" s="41"/>
      <c r="M8" s="40" t="s">
        <v>15</v>
      </c>
      <c r="N8" s="41"/>
      <c r="O8" s="40" t="s">
        <v>20</v>
      </c>
      <c r="P8" s="41"/>
      <c r="Q8" s="40" t="s">
        <v>9</v>
      </c>
      <c r="R8" s="41"/>
      <c r="S8" s="40" t="s">
        <v>30</v>
      </c>
      <c r="T8" s="41"/>
      <c r="U8" s="40" t="s">
        <v>31</v>
      </c>
      <c r="V8" s="41"/>
      <c r="W8" s="40" t="s">
        <v>22</v>
      </c>
      <c r="X8" s="41"/>
      <c r="Y8" s="40" t="s">
        <v>32</v>
      </c>
      <c r="Z8" s="41"/>
      <c r="AA8" s="40" t="s">
        <v>33</v>
      </c>
      <c r="AB8" s="41"/>
      <c r="AC8" s="40" t="s">
        <v>35</v>
      </c>
      <c r="AD8" s="41"/>
      <c r="AE8" s="40" t="s">
        <v>10</v>
      </c>
      <c r="AF8" s="41"/>
      <c r="AG8" s="42" t="s">
        <v>3</v>
      </c>
      <c r="AH8" s="43"/>
    </row>
    <row r="9" spans="1:34" s="3" customFormat="1" ht="27" customHeight="1">
      <c r="A9" s="66"/>
      <c r="B9" s="68"/>
      <c r="C9" s="68"/>
      <c r="D9" s="70"/>
      <c r="E9" s="68"/>
      <c r="F9" s="85"/>
      <c r="G9" s="86"/>
      <c r="H9" s="72"/>
      <c r="I9" s="17" t="s">
        <v>24</v>
      </c>
      <c r="J9" s="20" t="s">
        <v>23</v>
      </c>
      <c r="K9" s="17" t="s">
        <v>24</v>
      </c>
      <c r="L9" s="20" t="s">
        <v>23</v>
      </c>
      <c r="M9" s="17" t="s">
        <v>24</v>
      </c>
      <c r="N9" s="20" t="s">
        <v>23</v>
      </c>
      <c r="O9" s="17" t="s">
        <v>24</v>
      </c>
      <c r="P9" s="20" t="s">
        <v>23</v>
      </c>
      <c r="Q9" s="17" t="s">
        <v>24</v>
      </c>
      <c r="R9" s="20" t="s">
        <v>23</v>
      </c>
      <c r="S9" s="17" t="s">
        <v>24</v>
      </c>
      <c r="T9" s="20" t="s">
        <v>23</v>
      </c>
      <c r="U9" s="17" t="s">
        <v>24</v>
      </c>
      <c r="V9" s="20" t="s">
        <v>23</v>
      </c>
      <c r="W9" s="17" t="s">
        <v>24</v>
      </c>
      <c r="X9" s="20" t="s">
        <v>23</v>
      </c>
      <c r="Y9" s="17" t="s">
        <v>24</v>
      </c>
      <c r="Z9" s="20" t="s">
        <v>23</v>
      </c>
      <c r="AA9" s="17" t="s">
        <v>24</v>
      </c>
      <c r="AB9" s="20" t="s">
        <v>23</v>
      </c>
      <c r="AC9" s="17" t="s">
        <v>24</v>
      </c>
      <c r="AD9" s="20" t="s">
        <v>23</v>
      </c>
      <c r="AE9" s="17" t="s">
        <v>24</v>
      </c>
      <c r="AF9" s="20" t="s">
        <v>23</v>
      </c>
      <c r="AG9" s="17" t="s">
        <v>24</v>
      </c>
      <c r="AH9" s="20" t="s">
        <v>23</v>
      </c>
    </row>
    <row r="10" spans="1:34" s="3" customFormat="1" ht="21.95" customHeight="1">
      <c r="A10" s="4">
        <v>1</v>
      </c>
      <c r="B10" s="7"/>
      <c r="C10" s="7"/>
      <c r="D10" s="11"/>
      <c r="E10" s="7"/>
      <c r="F10" s="81"/>
      <c r="G10" s="82"/>
      <c r="H10" s="16"/>
      <c r="I10" s="18"/>
      <c r="J10" s="21">
        <f>ROUND(($F10*I10*$H10)/2,0)</f>
        <v>0</v>
      </c>
      <c r="K10" s="18"/>
      <c r="L10" s="21">
        <f>ROUND(($F10*K10*$H10)/2,0)</f>
        <v>0</v>
      </c>
      <c r="M10" s="18"/>
      <c r="N10" s="21">
        <f>ROUND(($F10*M10*$H10)/2,0)</f>
        <v>0</v>
      </c>
      <c r="O10" s="18"/>
      <c r="P10" s="21">
        <f>ROUND(($F10*O10*$H10)/2,0)</f>
        <v>0</v>
      </c>
      <c r="Q10" s="18"/>
      <c r="R10" s="21">
        <f>ROUND(($F10*Q10*$H10)/2,0)</f>
        <v>0</v>
      </c>
      <c r="S10" s="18"/>
      <c r="T10" s="21">
        <f>ROUND(($F10*S10*$H10)/2,0)</f>
        <v>0</v>
      </c>
      <c r="U10" s="18"/>
      <c r="V10" s="21">
        <f>ROUND(($F10*U10*$H10)/2,0)</f>
        <v>0</v>
      </c>
      <c r="W10" s="18"/>
      <c r="X10" s="21">
        <f>ROUND(($F10*W10*$H10)/2,0)</f>
        <v>0</v>
      </c>
      <c r="Y10" s="18"/>
      <c r="Z10" s="21">
        <f>ROUND(($F10*Y10*$H10)/2,0)</f>
        <v>0</v>
      </c>
      <c r="AA10" s="18"/>
      <c r="AB10" s="21">
        <f>ROUND(($F10*AA10*$H10)/2,0)</f>
        <v>0</v>
      </c>
      <c r="AC10" s="18"/>
      <c r="AD10" s="21">
        <f>ROUND(($F10*AC10*$H10)/2,0)</f>
        <v>0</v>
      </c>
      <c r="AE10" s="18"/>
      <c r="AF10" s="21">
        <f>ROUND(($F10*AE10*$H10)/2,0)</f>
        <v>0</v>
      </c>
      <c r="AG10" s="27">
        <f t="shared" ref="AG10:AH20" si="0">SUM(I10+K10+M10+O10+Q10+S10+U10+W10+Y10+AA10+AC10+AE10)</f>
        <v>0</v>
      </c>
      <c r="AH10" s="30">
        <f t="shared" si="0"/>
        <v>0</v>
      </c>
    </row>
    <row r="11" spans="1:34" s="3" customFormat="1" ht="21.95" customHeight="1">
      <c r="A11" s="4">
        <v>2</v>
      </c>
      <c r="B11" s="7"/>
      <c r="C11" s="7"/>
      <c r="D11" s="11"/>
      <c r="E11" s="7"/>
      <c r="F11" s="81"/>
      <c r="G11" s="82"/>
      <c r="H11" s="16"/>
      <c r="I11" s="18"/>
      <c r="J11" s="21">
        <f t="shared" ref="J11:L19" si="1">ROUND(($F11*I11*$H11)/2,0)</f>
        <v>0</v>
      </c>
      <c r="K11" s="18"/>
      <c r="L11" s="21">
        <f t="shared" si="1"/>
        <v>0</v>
      </c>
      <c r="M11" s="18"/>
      <c r="N11" s="21">
        <f t="shared" ref="N11" si="2">ROUND(($F11*M11*$H11)/2,0)</f>
        <v>0</v>
      </c>
      <c r="O11" s="18"/>
      <c r="P11" s="21">
        <f t="shared" ref="P11" si="3">ROUND(($F11*O11*$H11)/2,0)</f>
        <v>0</v>
      </c>
      <c r="Q11" s="18"/>
      <c r="R11" s="21">
        <f t="shared" ref="R11" si="4">ROUND(($F11*Q11*$H11)/2,0)</f>
        <v>0</v>
      </c>
      <c r="S11" s="18"/>
      <c r="T11" s="21">
        <f t="shared" ref="T11" si="5">ROUND(($F11*S11*$H11)/2,0)</f>
        <v>0</v>
      </c>
      <c r="U11" s="18"/>
      <c r="V11" s="21">
        <f t="shared" ref="V11" si="6">ROUND(($F11*U11*$H11)/2,0)</f>
        <v>0</v>
      </c>
      <c r="W11" s="18"/>
      <c r="X11" s="21">
        <f t="shared" ref="X11" si="7">ROUND(($F11*W11*$H11)/2,0)</f>
        <v>0</v>
      </c>
      <c r="Y11" s="18"/>
      <c r="Z11" s="21">
        <f t="shared" ref="Z11:AB11" si="8">ROUND(($F11*Y11*$H11)/2,0)</f>
        <v>0</v>
      </c>
      <c r="AA11" s="18"/>
      <c r="AB11" s="21">
        <f t="shared" si="8"/>
        <v>0</v>
      </c>
      <c r="AC11" s="18"/>
      <c r="AD11" s="21">
        <f t="shared" ref="AD11" si="9">ROUND(($F11*AC11*$H11)/2,0)</f>
        <v>0</v>
      </c>
      <c r="AE11" s="18"/>
      <c r="AF11" s="21">
        <f t="shared" ref="AF11" si="10">ROUND(($F11*AE11*$H11)/2,0)</f>
        <v>0</v>
      </c>
      <c r="AG11" s="27">
        <f t="shared" si="0"/>
        <v>0</v>
      </c>
      <c r="AH11" s="30">
        <f t="shared" si="0"/>
        <v>0</v>
      </c>
    </row>
    <row r="12" spans="1:34" s="3" customFormat="1" ht="21.95" customHeight="1">
      <c r="A12" s="4">
        <v>3</v>
      </c>
      <c r="B12" s="7"/>
      <c r="C12" s="7"/>
      <c r="D12" s="11"/>
      <c r="E12" s="7"/>
      <c r="F12" s="81"/>
      <c r="G12" s="82"/>
      <c r="H12" s="16"/>
      <c r="I12" s="18"/>
      <c r="J12" s="21">
        <f t="shared" si="1"/>
        <v>0</v>
      </c>
      <c r="K12" s="18"/>
      <c r="L12" s="21">
        <f t="shared" si="1"/>
        <v>0</v>
      </c>
      <c r="M12" s="18"/>
      <c r="N12" s="21">
        <f t="shared" ref="N12" si="11">ROUND(($F12*M12*$H12)/2,0)</f>
        <v>0</v>
      </c>
      <c r="O12" s="18"/>
      <c r="P12" s="21">
        <f t="shared" ref="P12" si="12">ROUND(($F12*O12*$H12)/2,0)</f>
        <v>0</v>
      </c>
      <c r="Q12" s="18"/>
      <c r="R12" s="21">
        <f t="shared" ref="R12" si="13">ROUND(($F12*Q12*$H12)/2,0)</f>
        <v>0</v>
      </c>
      <c r="S12" s="18"/>
      <c r="T12" s="21">
        <f t="shared" ref="T12" si="14">ROUND(($F12*S12*$H12)/2,0)</f>
        <v>0</v>
      </c>
      <c r="U12" s="18"/>
      <c r="V12" s="21">
        <f t="shared" ref="V12" si="15">ROUND(($F12*U12*$H12)/2,0)</f>
        <v>0</v>
      </c>
      <c r="W12" s="18"/>
      <c r="X12" s="21">
        <f t="shared" ref="X12" si="16">ROUND(($F12*W12*$H12)/2,0)</f>
        <v>0</v>
      </c>
      <c r="Y12" s="18"/>
      <c r="Z12" s="21">
        <f t="shared" ref="Z12:AB12" si="17">ROUND(($F12*Y12*$H12)/2,0)</f>
        <v>0</v>
      </c>
      <c r="AA12" s="18"/>
      <c r="AB12" s="21">
        <f t="shared" si="17"/>
        <v>0</v>
      </c>
      <c r="AC12" s="18"/>
      <c r="AD12" s="21">
        <f t="shared" ref="AD12" si="18">ROUND(($F12*AC12*$H12)/2,0)</f>
        <v>0</v>
      </c>
      <c r="AE12" s="18"/>
      <c r="AF12" s="21">
        <f t="shared" ref="AF12" si="19">ROUND(($F12*AE12*$H12)/2,0)</f>
        <v>0</v>
      </c>
      <c r="AG12" s="27">
        <f t="shared" si="0"/>
        <v>0</v>
      </c>
      <c r="AH12" s="30">
        <f t="shared" si="0"/>
        <v>0</v>
      </c>
    </row>
    <row r="13" spans="1:34" s="3" customFormat="1" ht="21.95" customHeight="1">
      <c r="A13" s="4">
        <v>4</v>
      </c>
      <c r="B13" s="7"/>
      <c r="C13" s="7"/>
      <c r="D13" s="11"/>
      <c r="E13" s="7"/>
      <c r="F13" s="81"/>
      <c r="G13" s="82"/>
      <c r="H13" s="16"/>
      <c r="I13" s="18"/>
      <c r="J13" s="21">
        <f t="shared" si="1"/>
        <v>0</v>
      </c>
      <c r="K13" s="18"/>
      <c r="L13" s="21">
        <f t="shared" si="1"/>
        <v>0</v>
      </c>
      <c r="M13" s="18"/>
      <c r="N13" s="21">
        <f t="shared" ref="N13" si="20">ROUND(($F13*M13*$H13)/2,0)</f>
        <v>0</v>
      </c>
      <c r="O13" s="18"/>
      <c r="P13" s="21">
        <f t="shared" ref="P13" si="21">ROUND(($F13*O13*$H13)/2,0)</f>
        <v>0</v>
      </c>
      <c r="Q13" s="18"/>
      <c r="R13" s="21">
        <f t="shared" ref="R13" si="22">ROUND(($F13*Q13*$H13)/2,0)</f>
        <v>0</v>
      </c>
      <c r="S13" s="18"/>
      <c r="T13" s="21">
        <f t="shared" ref="T13" si="23">ROUND(($F13*S13*$H13)/2,0)</f>
        <v>0</v>
      </c>
      <c r="U13" s="18"/>
      <c r="V13" s="21">
        <f t="shared" ref="V13" si="24">ROUND(($F13*U13*$H13)/2,0)</f>
        <v>0</v>
      </c>
      <c r="W13" s="18"/>
      <c r="X13" s="21">
        <f t="shared" ref="X13" si="25">ROUND(($F13*W13*$H13)/2,0)</f>
        <v>0</v>
      </c>
      <c r="Y13" s="18"/>
      <c r="Z13" s="21">
        <f t="shared" ref="Z13:AB13" si="26">ROUND(($F13*Y13*$H13)/2,0)</f>
        <v>0</v>
      </c>
      <c r="AA13" s="18"/>
      <c r="AB13" s="21">
        <f t="shared" si="26"/>
        <v>0</v>
      </c>
      <c r="AC13" s="18"/>
      <c r="AD13" s="21">
        <f t="shared" ref="AD13" si="27">ROUND(($F13*AC13*$H13)/2,0)</f>
        <v>0</v>
      </c>
      <c r="AE13" s="18"/>
      <c r="AF13" s="21">
        <f t="shared" ref="AF13" si="28">ROUND(($F13*AE13*$H13)/2,0)</f>
        <v>0</v>
      </c>
      <c r="AG13" s="27">
        <f t="shared" si="0"/>
        <v>0</v>
      </c>
      <c r="AH13" s="30">
        <f t="shared" si="0"/>
        <v>0</v>
      </c>
    </row>
    <row r="14" spans="1:34" s="3" customFormat="1" ht="21.95" customHeight="1">
      <c r="A14" s="4">
        <v>5</v>
      </c>
      <c r="B14" s="7"/>
      <c r="C14" s="7"/>
      <c r="D14" s="11"/>
      <c r="E14" s="7"/>
      <c r="F14" s="81"/>
      <c r="G14" s="82"/>
      <c r="H14" s="16"/>
      <c r="I14" s="18"/>
      <c r="J14" s="21">
        <f t="shared" si="1"/>
        <v>0</v>
      </c>
      <c r="K14" s="18"/>
      <c r="L14" s="21">
        <f t="shared" si="1"/>
        <v>0</v>
      </c>
      <c r="M14" s="18"/>
      <c r="N14" s="21">
        <f t="shared" ref="N14" si="29">ROUND(($F14*M14*$H14)/2,0)</f>
        <v>0</v>
      </c>
      <c r="O14" s="18"/>
      <c r="P14" s="21">
        <f t="shared" ref="P14" si="30">ROUND(($F14*O14*$H14)/2,0)</f>
        <v>0</v>
      </c>
      <c r="Q14" s="18"/>
      <c r="R14" s="21">
        <f t="shared" ref="R14" si="31">ROUND(($F14*Q14*$H14)/2,0)</f>
        <v>0</v>
      </c>
      <c r="S14" s="18"/>
      <c r="T14" s="21">
        <f t="shared" ref="T14" si="32">ROUND(($F14*S14*$H14)/2,0)</f>
        <v>0</v>
      </c>
      <c r="U14" s="18"/>
      <c r="V14" s="21">
        <f t="shared" ref="V14" si="33">ROUND(($F14*U14*$H14)/2,0)</f>
        <v>0</v>
      </c>
      <c r="W14" s="18"/>
      <c r="X14" s="21">
        <f t="shared" ref="X14" si="34">ROUND(($F14*W14*$H14)/2,0)</f>
        <v>0</v>
      </c>
      <c r="Y14" s="18"/>
      <c r="Z14" s="21">
        <f t="shared" ref="Z14:AB14" si="35">ROUND(($F14*Y14*$H14)/2,0)</f>
        <v>0</v>
      </c>
      <c r="AA14" s="18"/>
      <c r="AB14" s="21">
        <f t="shared" si="35"/>
        <v>0</v>
      </c>
      <c r="AC14" s="18"/>
      <c r="AD14" s="21">
        <f t="shared" ref="AD14" si="36">ROUND(($F14*AC14*$H14)/2,0)</f>
        <v>0</v>
      </c>
      <c r="AE14" s="18"/>
      <c r="AF14" s="21">
        <f t="shared" ref="AF14" si="37">ROUND(($F14*AE14*$H14)/2,0)</f>
        <v>0</v>
      </c>
      <c r="AG14" s="27">
        <f t="shared" si="0"/>
        <v>0</v>
      </c>
      <c r="AH14" s="30">
        <f t="shared" si="0"/>
        <v>0</v>
      </c>
    </row>
    <row r="15" spans="1:34" s="3" customFormat="1" ht="21.95" customHeight="1">
      <c r="A15" s="4">
        <v>6</v>
      </c>
      <c r="B15" s="7"/>
      <c r="C15" s="7"/>
      <c r="D15" s="11"/>
      <c r="E15" s="7"/>
      <c r="F15" s="81"/>
      <c r="G15" s="82"/>
      <c r="H15" s="16"/>
      <c r="I15" s="18"/>
      <c r="J15" s="21">
        <f t="shared" si="1"/>
        <v>0</v>
      </c>
      <c r="K15" s="18"/>
      <c r="L15" s="21">
        <f t="shared" si="1"/>
        <v>0</v>
      </c>
      <c r="M15" s="18"/>
      <c r="N15" s="21">
        <f t="shared" ref="N15" si="38">ROUND(($F15*M15*$H15)/2,0)</f>
        <v>0</v>
      </c>
      <c r="O15" s="18"/>
      <c r="P15" s="21">
        <f t="shared" ref="P15" si="39">ROUND(($F15*O15*$H15)/2,0)</f>
        <v>0</v>
      </c>
      <c r="Q15" s="18"/>
      <c r="R15" s="21">
        <f t="shared" ref="R15" si="40">ROUND(($F15*Q15*$H15)/2,0)</f>
        <v>0</v>
      </c>
      <c r="S15" s="18"/>
      <c r="T15" s="21">
        <f t="shared" ref="T15" si="41">ROUND(($F15*S15*$H15)/2,0)</f>
        <v>0</v>
      </c>
      <c r="U15" s="18"/>
      <c r="V15" s="21">
        <f t="shared" ref="V15" si="42">ROUND(($F15*U15*$H15)/2,0)</f>
        <v>0</v>
      </c>
      <c r="W15" s="18"/>
      <c r="X15" s="21">
        <f t="shared" ref="X15" si="43">ROUND(($F15*W15*$H15)/2,0)</f>
        <v>0</v>
      </c>
      <c r="Y15" s="18"/>
      <c r="Z15" s="21">
        <f t="shared" ref="Z15:AB15" si="44">ROUND(($F15*Y15*$H15)/2,0)</f>
        <v>0</v>
      </c>
      <c r="AA15" s="18"/>
      <c r="AB15" s="21">
        <f t="shared" si="44"/>
        <v>0</v>
      </c>
      <c r="AC15" s="18"/>
      <c r="AD15" s="21">
        <f t="shared" ref="AD15" si="45">ROUND(($F15*AC15*$H15)/2,0)</f>
        <v>0</v>
      </c>
      <c r="AE15" s="18"/>
      <c r="AF15" s="21">
        <f t="shared" ref="AF15" si="46">ROUND(($F15*AE15*$H15)/2,0)</f>
        <v>0</v>
      </c>
      <c r="AG15" s="27">
        <f t="shared" si="0"/>
        <v>0</v>
      </c>
      <c r="AH15" s="30">
        <f t="shared" si="0"/>
        <v>0</v>
      </c>
    </row>
    <row r="16" spans="1:34" s="3" customFormat="1" ht="21.95" customHeight="1">
      <c r="A16" s="4">
        <v>7</v>
      </c>
      <c r="B16" s="7"/>
      <c r="C16" s="7"/>
      <c r="D16" s="11"/>
      <c r="E16" s="7"/>
      <c r="F16" s="81"/>
      <c r="G16" s="82"/>
      <c r="H16" s="16"/>
      <c r="I16" s="18"/>
      <c r="J16" s="21">
        <f t="shared" si="1"/>
        <v>0</v>
      </c>
      <c r="K16" s="18"/>
      <c r="L16" s="21">
        <f t="shared" si="1"/>
        <v>0</v>
      </c>
      <c r="M16" s="18"/>
      <c r="N16" s="21">
        <f t="shared" ref="N16" si="47">ROUND(($F16*M16*$H16)/2,0)</f>
        <v>0</v>
      </c>
      <c r="O16" s="18"/>
      <c r="P16" s="21">
        <f t="shared" ref="P16" si="48">ROUND(($F16*O16*$H16)/2,0)</f>
        <v>0</v>
      </c>
      <c r="Q16" s="18"/>
      <c r="R16" s="21">
        <f t="shared" ref="R16" si="49">ROUND(($F16*Q16*$H16)/2,0)</f>
        <v>0</v>
      </c>
      <c r="S16" s="18"/>
      <c r="T16" s="21">
        <f t="shared" ref="T16" si="50">ROUND(($F16*S16*$H16)/2,0)</f>
        <v>0</v>
      </c>
      <c r="U16" s="18"/>
      <c r="V16" s="21">
        <f t="shared" ref="V16" si="51">ROUND(($F16*U16*$H16)/2,0)</f>
        <v>0</v>
      </c>
      <c r="W16" s="18"/>
      <c r="X16" s="21">
        <f t="shared" ref="X16" si="52">ROUND(($F16*W16*$H16)/2,0)</f>
        <v>0</v>
      </c>
      <c r="Y16" s="18"/>
      <c r="Z16" s="21">
        <f t="shared" ref="Z16:AB16" si="53">ROUND(($F16*Y16*$H16)/2,0)</f>
        <v>0</v>
      </c>
      <c r="AA16" s="18"/>
      <c r="AB16" s="21">
        <f t="shared" si="53"/>
        <v>0</v>
      </c>
      <c r="AC16" s="18"/>
      <c r="AD16" s="21">
        <f t="shared" ref="AD16" si="54">ROUND(($F16*AC16*$H16)/2,0)</f>
        <v>0</v>
      </c>
      <c r="AE16" s="18"/>
      <c r="AF16" s="21">
        <f t="shared" ref="AF16" si="55">ROUND(($F16*AE16*$H16)/2,0)</f>
        <v>0</v>
      </c>
      <c r="AG16" s="27">
        <f t="shared" si="0"/>
        <v>0</v>
      </c>
      <c r="AH16" s="30">
        <f t="shared" si="0"/>
        <v>0</v>
      </c>
    </row>
    <row r="17" spans="1:36" s="3" customFormat="1" ht="21.95" customHeight="1">
      <c r="A17" s="4">
        <v>8</v>
      </c>
      <c r="B17" s="7"/>
      <c r="C17" s="7"/>
      <c r="D17" s="11"/>
      <c r="E17" s="7"/>
      <c r="F17" s="81"/>
      <c r="G17" s="82"/>
      <c r="H17" s="16"/>
      <c r="I17" s="18"/>
      <c r="J17" s="21">
        <f t="shared" si="1"/>
        <v>0</v>
      </c>
      <c r="K17" s="18"/>
      <c r="L17" s="21">
        <f t="shared" si="1"/>
        <v>0</v>
      </c>
      <c r="M17" s="18"/>
      <c r="N17" s="21">
        <f t="shared" ref="N17" si="56">ROUND(($F17*M17*$H17)/2,0)</f>
        <v>0</v>
      </c>
      <c r="O17" s="18"/>
      <c r="P17" s="21">
        <f t="shared" ref="P17" si="57">ROUND(($F17*O17*$H17)/2,0)</f>
        <v>0</v>
      </c>
      <c r="Q17" s="18"/>
      <c r="R17" s="21">
        <f t="shared" ref="R17" si="58">ROUND(($F17*Q17*$H17)/2,0)</f>
        <v>0</v>
      </c>
      <c r="S17" s="18"/>
      <c r="T17" s="21">
        <f t="shared" ref="T17" si="59">ROUND(($F17*S17*$H17)/2,0)</f>
        <v>0</v>
      </c>
      <c r="U17" s="18"/>
      <c r="V17" s="21">
        <f t="shared" ref="V17" si="60">ROUND(($F17*U17*$H17)/2,0)</f>
        <v>0</v>
      </c>
      <c r="W17" s="18"/>
      <c r="X17" s="21">
        <f t="shared" ref="X17" si="61">ROUND(($F17*W17*$H17)/2,0)</f>
        <v>0</v>
      </c>
      <c r="Y17" s="18"/>
      <c r="Z17" s="21">
        <f t="shared" ref="Z17:AB17" si="62">ROUND(($F17*Y17*$H17)/2,0)</f>
        <v>0</v>
      </c>
      <c r="AA17" s="18"/>
      <c r="AB17" s="21">
        <f t="shared" si="62"/>
        <v>0</v>
      </c>
      <c r="AC17" s="18"/>
      <c r="AD17" s="21">
        <f t="shared" ref="AD17" si="63">ROUND(($F17*AC17*$H17)/2,0)</f>
        <v>0</v>
      </c>
      <c r="AE17" s="18"/>
      <c r="AF17" s="21">
        <f t="shared" ref="AF17" si="64">ROUND(($F17*AE17*$H17)/2,0)</f>
        <v>0</v>
      </c>
      <c r="AG17" s="27">
        <f t="shared" si="0"/>
        <v>0</v>
      </c>
      <c r="AH17" s="30">
        <f t="shared" si="0"/>
        <v>0</v>
      </c>
    </row>
    <row r="18" spans="1:36" s="3" customFormat="1" ht="21.95" customHeight="1">
      <c r="A18" s="4">
        <v>9</v>
      </c>
      <c r="B18" s="7"/>
      <c r="C18" s="7"/>
      <c r="D18" s="11"/>
      <c r="E18" s="7"/>
      <c r="F18" s="81"/>
      <c r="G18" s="82"/>
      <c r="H18" s="16"/>
      <c r="I18" s="18"/>
      <c r="J18" s="21">
        <f t="shared" si="1"/>
        <v>0</v>
      </c>
      <c r="K18" s="18"/>
      <c r="L18" s="21">
        <f t="shared" si="1"/>
        <v>0</v>
      </c>
      <c r="M18" s="18"/>
      <c r="N18" s="21">
        <f t="shared" ref="N18" si="65">ROUND(($F18*M18*$H18)/2,0)</f>
        <v>0</v>
      </c>
      <c r="O18" s="18"/>
      <c r="P18" s="21">
        <f t="shared" ref="P18" si="66">ROUND(($F18*O18*$H18)/2,0)</f>
        <v>0</v>
      </c>
      <c r="Q18" s="18"/>
      <c r="R18" s="21">
        <f t="shared" ref="R18" si="67">ROUND(($F18*Q18*$H18)/2,0)</f>
        <v>0</v>
      </c>
      <c r="S18" s="18"/>
      <c r="T18" s="21">
        <f t="shared" ref="T18" si="68">ROUND(($F18*S18*$H18)/2,0)</f>
        <v>0</v>
      </c>
      <c r="U18" s="18"/>
      <c r="V18" s="21">
        <f t="shared" ref="V18" si="69">ROUND(($F18*U18*$H18)/2,0)</f>
        <v>0</v>
      </c>
      <c r="W18" s="18"/>
      <c r="X18" s="21">
        <f t="shared" ref="X18" si="70">ROUND(($F18*W18*$H18)/2,0)</f>
        <v>0</v>
      </c>
      <c r="Y18" s="18"/>
      <c r="Z18" s="21">
        <f t="shared" ref="Z18:AB18" si="71">ROUND(($F18*Y18*$H18)/2,0)</f>
        <v>0</v>
      </c>
      <c r="AA18" s="18"/>
      <c r="AB18" s="21">
        <f t="shared" si="71"/>
        <v>0</v>
      </c>
      <c r="AC18" s="18"/>
      <c r="AD18" s="21">
        <f t="shared" ref="AD18" si="72">ROUND(($F18*AC18*$H18)/2,0)</f>
        <v>0</v>
      </c>
      <c r="AE18" s="18"/>
      <c r="AF18" s="21">
        <f t="shared" ref="AF18" si="73">ROUND(($F18*AE18*$H18)/2,0)</f>
        <v>0</v>
      </c>
      <c r="AG18" s="27">
        <f t="shared" si="0"/>
        <v>0</v>
      </c>
      <c r="AH18" s="30">
        <f t="shared" si="0"/>
        <v>0</v>
      </c>
    </row>
    <row r="19" spans="1:36" s="3" customFormat="1" ht="21.95" customHeight="1">
      <c r="A19" s="4">
        <v>10</v>
      </c>
      <c r="B19" s="7"/>
      <c r="C19" s="7"/>
      <c r="D19" s="11"/>
      <c r="E19" s="7"/>
      <c r="F19" s="81"/>
      <c r="G19" s="82"/>
      <c r="H19" s="16"/>
      <c r="I19" s="18"/>
      <c r="J19" s="21">
        <f t="shared" si="1"/>
        <v>0</v>
      </c>
      <c r="K19" s="18"/>
      <c r="L19" s="21">
        <f t="shared" si="1"/>
        <v>0</v>
      </c>
      <c r="M19" s="18"/>
      <c r="N19" s="21">
        <f t="shared" ref="N19" si="74">ROUND(($F19*M19*$H19)/2,0)</f>
        <v>0</v>
      </c>
      <c r="O19" s="18"/>
      <c r="P19" s="21">
        <f t="shared" ref="P19" si="75">ROUND(($F19*O19*$H19)/2,0)</f>
        <v>0</v>
      </c>
      <c r="Q19" s="18"/>
      <c r="R19" s="21">
        <f t="shared" ref="R19" si="76">ROUND(($F19*Q19*$H19)/2,0)</f>
        <v>0</v>
      </c>
      <c r="S19" s="18"/>
      <c r="T19" s="21">
        <f t="shared" ref="T19" si="77">ROUND(($F19*S19*$H19)/2,0)</f>
        <v>0</v>
      </c>
      <c r="U19" s="18"/>
      <c r="V19" s="21">
        <f t="shared" ref="V19" si="78">ROUND(($F19*U19*$H19)/2,0)</f>
        <v>0</v>
      </c>
      <c r="W19" s="18"/>
      <c r="X19" s="21">
        <f t="shared" ref="X19" si="79">ROUND(($F19*W19*$H19)/2,0)</f>
        <v>0</v>
      </c>
      <c r="Y19" s="18"/>
      <c r="Z19" s="21">
        <f t="shared" ref="Z19:AB19" si="80">ROUND(($F19*Y19*$H19)/2,0)</f>
        <v>0</v>
      </c>
      <c r="AA19" s="18"/>
      <c r="AB19" s="21">
        <f t="shared" si="80"/>
        <v>0</v>
      </c>
      <c r="AC19" s="18"/>
      <c r="AD19" s="21">
        <f t="shared" ref="AD19" si="81">ROUND(($F19*AC19*$H19)/2,0)</f>
        <v>0</v>
      </c>
      <c r="AE19" s="18"/>
      <c r="AF19" s="21">
        <f t="shared" ref="AF19" si="82">ROUND(($F19*AE19*$H19)/2,0)</f>
        <v>0</v>
      </c>
      <c r="AG19" s="27">
        <f t="shared" si="0"/>
        <v>0</v>
      </c>
      <c r="AH19" s="30">
        <f t="shared" si="0"/>
        <v>0</v>
      </c>
    </row>
    <row r="20" spans="1:36" s="3" customFormat="1" ht="21.95" customHeight="1" thickBot="1">
      <c r="A20" s="44" t="s">
        <v>3</v>
      </c>
      <c r="B20" s="45"/>
      <c r="C20" s="45"/>
      <c r="D20" s="45"/>
      <c r="E20" s="45"/>
      <c r="F20" s="45"/>
      <c r="G20" s="45"/>
      <c r="H20" s="46"/>
      <c r="I20" s="19">
        <f t="shared" ref="I20:AF20" si="83">SUM(I10:I19)</f>
        <v>0</v>
      </c>
      <c r="J20" s="22">
        <f t="shared" si="83"/>
        <v>0</v>
      </c>
      <c r="K20" s="19">
        <f t="shared" si="83"/>
        <v>0</v>
      </c>
      <c r="L20" s="22">
        <f t="shared" si="83"/>
        <v>0</v>
      </c>
      <c r="M20" s="19">
        <f t="shared" si="83"/>
        <v>0</v>
      </c>
      <c r="N20" s="22">
        <f t="shared" si="83"/>
        <v>0</v>
      </c>
      <c r="O20" s="19">
        <f t="shared" si="83"/>
        <v>0</v>
      </c>
      <c r="P20" s="22">
        <f t="shared" si="83"/>
        <v>0</v>
      </c>
      <c r="Q20" s="19">
        <f t="shared" si="83"/>
        <v>0</v>
      </c>
      <c r="R20" s="22">
        <f t="shared" si="83"/>
        <v>0</v>
      </c>
      <c r="S20" s="19">
        <f t="shared" si="83"/>
        <v>0</v>
      </c>
      <c r="T20" s="22">
        <f t="shared" si="83"/>
        <v>0</v>
      </c>
      <c r="U20" s="19">
        <f t="shared" si="83"/>
        <v>0</v>
      </c>
      <c r="V20" s="22">
        <f t="shared" si="83"/>
        <v>0</v>
      </c>
      <c r="W20" s="19">
        <f t="shared" si="83"/>
        <v>0</v>
      </c>
      <c r="X20" s="22">
        <f t="shared" si="83"/>
        <v>0</v>
      </c>
      <c r="Y20" s="19">
        <f t="shared" si="83"/>
        <v>0</v>
      </c>
      <c r="Z20" s="22">
        <f t="shared" si="83"/>
        <v>0</v>
      </c>
      <c r="AA20" s="19">
        <f t="shared" si="83"/>
        <v>0</v>
      </c>
      <c r="AB20" s="22">
        <f t="shared" si="83"/>
        <v>0</v>
      </c>
      <c r="AC20" s="19">
        <f t="shared" si="83"/>
        <v>0</v>
      </c>
      <c r="AD20" s="22">
        <f t="shared" si="83"/>
        <v>0</v>
      </c>
      <c r="AE20" s="19">
        <f t="shared" si="83"/>
        <v>0</v>
      </c>
      <c r="AF20" s="22">
        <f t="shared" si="83"/>
        <v>0</v>
      </c>
      <c r="AG20" s="28">
        <f t="shared" si="0"/>
        <v>0</v>
      </c>
      <c r="AH20" s="31">
        <f t="shared" si="0"/>
        <v>0</v>
      </c>
      <c r="AI20" s="3" t="str">
        <f>IF(SUM(AH10:AH19)=AH20,"○","✕")</f>
        <v>○</v>
      </c>
      <c r="AJ20" s="3" t="str">
        <f>IF(AG20=SUM(AG10:AG19),"○","✕")</f>
        <v>○</v>
      </c>
    </row>
    <row r="21" spans="1:36" s="3" customFormat="1" ht="21.95" customHeight="1" thickTop="1" thickBot="1">
      <c r="A21" s="47" t="s">
        <v>5</v>
      </c>
      <c r="B21" s="48"/>
      <c r="C21" s="48"/>
      <c r="D21" s="48"/>
      <c r="E21" s="48"/>
      <c r="F21" s="48"/>
      <c r="G21" s="48"/>
      <c r="H21" s="49"/>
      <c r="I21" s="50">
        <f>J20*10</f>
        <v>0</v>
      </c>
      <c r="J21" s="51"/>
      <c r="K21" s="50">
        <f>L20*10</f>
        <v>0</v>
      </c>
      <c r="L21" s="51"/>
      <c r="M21" s="50">
        <f>N20*10</f>
        <v>0</v>
      </c>
      <c r="N21" s="51"/>
      <c r="O21" s="50">
        <f>P20*10</f>
        <v>0</v>
      </c>
      <c r="P21" s="51"/>
      <c r="Q21" s="50">
        <f>R20*10</f>
        <v>0</v>
      </c>
      <c r="R21" s="51"/>
      <c r="S21" s="50">
        <f>T20*10</f>
        <v>0</v>
      </c>
      <c r="T21" s="51"/>
      <c r="U21" s="50">
        <f>V20*10</f>
        <v>0</v>
      </c>
      <c r="V21" s="51"/>
      <c r="W21" s="50">
        <f>X20*10</f>
        <v>0</v>
      </c>
      <c r="X21" s="51"/>
      <c r="Y21" s="50">
        <f>Z20*10</f>
        <v>0</v>
      </c>
      <c r="Z21" s="51"/>
      <c r="AA21" s="50">
        <f>AB20*10</f>
        <v>0</v>
      </c>
      <c r="AB21" s="51"/>
      <c r="AC21" s="50">
        <f>AD20*10</f>
        <v>0</v>
      </c>
      <c r="AD21" s="51"/>
      <c r="AE21" s="50">
        <f>AF20*10</f>
        <v>0</v>
      </c>
      <c r="AF21" s="51"/>
      <c r="AG21" s="52">
        <f>SUM(I21+K21+M21+O21+Q21+S21+U21+W21+Y21+AA21+AC21+AE21)</f>
        <v>0</v>
      </c>
      <c r="AH21" s="53"/>
      <c r="AI21" s="3" t="str">
        <f>IF((SUM(AH10:AH19)*10)=AG21,"○","✕")</f>
        <v>○</v>
      </c>
    </row>
    <row r="22" spans="1:36" ht="21.95" customHeight="1"/>
    <row r="23" spans="1:36" ht="21.95" customHeight="1" thickBot="1">
      <c r="A23" s="26" t="s">
        <v>6</v>
      </c>
    </row>
    <row r="24" spans="1:36" ht="21.95" customHeight="1">
      <c r="A24" s="65"/>
      <c r="B24" s="67" t="s">
        <v>51</v>
      </c>
      <c r="C24" s="67" t="s">
        <v>13</v>
      </c>
      <c r="D24" s="73" t="s">
        <v>0</v>
      </c>
      <c r="E24" s="75" t="s">
        <v>14</v>
      </c>
      <c r="F24" s="75" t="s">
        <v>18</v>
      </c>
      <c r="G24" s="87" t="s">
        <v>40</v>
      </c>
      <c r="H24" s="94" t="s">
        <v>17</v>
      </c>
      <c r="I24" s="40" t="s">
        <v>21</v>
      </c>
      <c r="J24" s="41"/>
      <c r="K24" s="40" t="s">
        <v>29</v>
      </c>
      <c r="L24" s="41"/>
      <c r="M24" s="40" t="s">
        <v>15</v>
      </c>
      <c r="N24" s="41"/>
      <c r="O24" s="40" t="s">
        <v>20</v>
      </c>
      <c r="P24" s="41"/>
      <c r="Q24" s="40" t="s">
        <v>9</v>
      </c>
      <c r="R24" s="41"/>
      <c r="S24" s="40" t="s">
        <v>30</v>
      </c>
      <c r="T24" s="41"/>
      <c r="U24" s="40" t="s">
        <v>31</v>
      </c>
      <c r="V24" s="41"/>
      <c r="W24" s="40" t="s">
        <v>22</v>
      </c>
      <c r="X24" s="41"/>
      <c r="Y24" s="40" t="s">
        <v>32</v>
      </c>
      <c r="Z24" s="41"/>
      <c r="AA24" s="40" t="s">
        <v>33</v>
      </c>
      <c r="AB24" s="41"/>
      <c r="AC24" s="40" t="s">
        <v>35</v>
      </c>
      <c r="AD24" s="41"/>
      <c r="AE24" s="40" t="s">
        <v>10</v>
      </c>
      <c r="AF24" s="41"/>
      <c r="AG24" s="42" t="s">
        <v>3</v>
      </c>
      <c r="AH24" s="43"/>
    </row>
    <row r="25" spans="1:36" s="3" customFormat="1" ht="27" customHeight="1">
      <c r="A25" s="66"/>
      <c r="B25" s="68"/>
      <c r="C25" s="68"/>
      <c r="D25" s="74"/>
      <c r="E25" s="76"/>
      <c r="F25" s="76"/>
      <c r="G25" s="88"/>
      <c r="H25" s="95"/>
      <c r="I25" s="17" t="s">
        <v>24</v>
      </c>
      <c r="J25" s="20" t="s">
        <v>23</v>
      </c>
      <c r="K25" s="17" t="s">
        <v>24</v>
      </c>
      <c r="L25" s="20" t="s">
        <v>23</v>
      </c>
      <c r="M25" s="17" t="s">
        <v>24</v>
      </c>
      <c r="N25" s="20" t="s">
        <v>23</v>
      </c>
      <c r="O25" s="17" t="s">
        <v>24</v>
      </c>
      <c r="P25" s="20" t="s">
        <v>23</v>
      </c>
      <c r="Q25" s="17" t="s">
        <v>24</v>
      </c>
      <c r="R25" s="20" t="s">
        <v>23</v>
      </c>
      <c r="S25" s="17" t="s">
        <v>24</v>
      </c>
      <c r="T25" s="20" t="s">
        <v>23</v>
      </c>
      <c r="U25" s="17" t="s">
        <v>24</v>
      </c>
      <c r="V25" s="20" t="s">
        <v>23</v>
      </c>
      <c r="W25" s="17" t="s">
        <v>24</v>
      </c>
      <c r="X25" s="20" t="s">
        <v>23</v>
      </c>
      <c r="Y25" s="17" t="s">
        <v>24</v>
      </c>
      <c r="Z25" s="20" t="s">
        <v>23</v>
      </c>
      <c r="AA25" s="17" t="s">
        <v>24</v>
      </c>
      <c r="AB25" s="20" t="s">
        <v>23</v>
      </c>
      <c r="AC25" s="17" t="s">
        <v>24</v>
      </c>
      <c r="AD25" s="20" t="s">
        <v>23</v>
      </c>
      <c r="AE25" s="17" t="s">
        <v>24</v>
      </c>
      <c r="AF25" s="20" t="s">
        <v>23</v>
      </c>
      <c r="AG25" s="17" t="s">
        <v>24</v>
      </c>
      <c r="AH25" s="20" t="s">
        <v>23</v>
      </c>
    </row>
    <row r="26" spans="1:36" s="3" customFormat="1" ht="21.95" customHeight="1">
      <c r="A26" s="4">
        <v>1</v>
      </c>
      <c r="B26" s="7"/>
      <c r="C26" s="7"/>
      <c r="D26" s="11"/>
      <c r="E26" s="7"/>
      <c r="F26" s="7"/>
      <c r="G26" s="34"/>
      <c r="H26" s="16"/>
      <c r="I26" s="18"/>
      <c r="J26" s="21">
        <f>IF($G26="",ROUND(($F26*$H26*I26)/2,0),IF(I26=0,0,ROUND(($F26*$H26)/2,0)))</f>
        <v>0</v>
      </c>
      <c r="K26" s="18"/>
      <c r="L26" s="21">
        <f>IF($G26="",ROUND(($F26*$H26*K26)/2,0),IF(K26=0,0,ROUND(($F26*$H26)/2,0)))</f>
        <v>0</v>
      </c>
      <c r="M26" s="18"/>
      <c r="N26" s="21">
        <f>IF($G26="",ROUND(($F26*$H26*M26)/2,0),IF(M26=0,0,ROUND(($F26*$H26)/2,0)))</f>
        <v>0</v>
      </c>
      <c r="O26" s="18"/>
      <c r="P26" s="21">
        <f>IF($G26="",ROUND(($F26*$H26*O26)/2,0),IF(O26=0,0,ROUND(($F26*$H26)/2,0)))</f>
        <v>0</v>
      </c>
      <c r="Q26" s="18"/>
      <c r="R26" s="21">
        <f>IF($G26="",ROUND(($F26*$H26*Q26)/2,0),IF(Q26=0,0,ROUND(($F26*$H26)/2,0)))</f>
        <v>0</v>
      </c>
      <c r="S26" s="18"/>
      <c r="T26" s="21">
        <f>IF($G26="",ROUND(($F26*$H26*S26)/2,0),IF(S26=0,0,ROUND(($F26*$H26)/2,0)))</f>
        <v>0</v>
      </c>
      <c r="U26" s="18"/>
      <c r="V26" s="21">
        <f>IF($G26="",ROUND(($F26*$H26*U26)/2,0),IF(U26=0,0,ROUND(($F26*$H26)/2,0)))</f>
        <v>0</v>
      </c>
      <c r="W26" s="18"/>
      <c r="X26" s="21">
        <f>IF($G26="",ROUND(($F26*$H26*W26)/2,0),IF(W26=0,0,ROUND(($F26*$H26)/2,0)))</f>
        <v>0</v>
      </c>
      <c r="Y26" s="18"/>
      <c r="Z26" s="21">
        <f>IF($G26="",ROUND(($F26*$H26*Y26)/2,0),IF(Y26=0,0,ROUND(($F26*$H26)/2,0)))</f>
        <v>0</v>
      </c>
      <c r="AA26" s="18"/>
      <c r="AB26" s="21">
        <f>IF($G26="",ROUND(($F26*$H26*AA26)/2,0),IF(AA26=0,0,ROUND(($F26*$H26)/2,0)))</f>
        <v>0</v>
      </c>
      <c r="AC26" s="18"/>
      <c r="AD26" s="21">
        <f>IF($G26="",ROUND(($F26*$H26*AC26)/2,0),IF(AC26=0,0,ROUND(($F26*$H26)/2,0)))</f>
        <v>0</v>
      </c>
      <c r="AE26" s="18"/>
      <c r="AF26" s="21">
        <f>IF($G26="",ROUND(($F26*$H26*AE26)/2,0),IF(AE26=0,0,ROUND(($F26*$H26)/2,0)))</f>
        <v>0</v>
      </c>
      <c r="AG26" s="27">
        <f t="shared" ref="AG26:AH35" si="84">SUM(I26+K26+M26+O26+Q26+S26+U26+W26+Y26+AA26+AC26+AE26)</f>
        <v>0</v>
      </c>
      <c r="AH26" s="30">
        <f t="shared" si="84"/>
        <v>0</v>
      </c>
    </row>
    <row r="27" spans="1:36" s="3" customFormat="1" ht="21.95" customHeight="1">
      <c r="A27" s="4">
        <v>2</v>
      </c>
      <c r="B27" s="7"/>
      <c r="C27" s="7"/>
      <c r="D27" s="11"/>
      <c r="E27" s="7"/>
      <c r="F27" s="7"/>
      <c r="G27" s="34"/>
      <c r="H27" s="16"/>
      <c r="I27" s="18"/>
      <c r="J27" s="21">
        <f t="shared" ref="J27:L35" si="85">IF($G27="",ROUND(($F27*$H27*I27)/2,0),IF(I27=0,0,ROUND(($F27*$H27)/2,0)))</f>
        <v>0</v>
      </c>
      <c r="K27" s="18"/>
      <c r="L27" s="21">
        <f t="shared" si="85"/>
        <v>0</v>
      </c>
      <c r="M27" s="18"/>
      <c r="N27" s="21">
        <f t="shared" ref="N27" si="86">IF($G27="",ROUND(($F27*$H27*M27)/2,0),IF(M27=0,0,ROUND(($F27*$H27)/2,0)))</f>
        <v>0</v>
      </c>
      <c r="O27" s="18"/>
      <c r="P27" s="21">
        <f t="shared" ref="P27" si="87">IF($G27="",ROUND(($F27*$H27*O27)/2,0),IF(O27=0,0,ROUND(($F27*$H27)/2,0)))</f>
        <v>0</v>
      </c>
      <c r="Q27" s="18"/>
      <c r="R27" s="21">
        <f t="shared" ref="R27" si="88">IF($G27="",ROUND(($F27*$H27*Q27)/2,0),IF(Q27=0,0,ROUND(($F27*$H27)/2,0)))</f>
        <v>0</v>
      </c>
      <c r="S27" s="18"/>
      <c r="T27" s="21">
        <f t="shared" ref="T27" si="89">IF($G27="",ROUND(($F27*$H27*S27)/2,0),IF(S27=0,0,ROUND(($F27*$H27)/2,0)))</f>
        <v>0</v>
      </c>
      <c r="U27" s="18"/>
      <c r="V27" s="21">
        <f t="shared" ref="V27" si="90">IF($G27="",ROUND(($F27*$H27*U27)/2,0),IF(U27=0,0,ROUND(($F27*$H27)/2,0)))</f>
        <v>0</v>
      </c>
      <c r="W27" s="18"/>
      <c r="X27" s="21">
        <f t="shared" ref="X27" si="91">IF($G27="",ROUND(($F27*$H27*W27)/2,0),IF(W27=0,0,ROUND(($F27*$H27)/2,0)))</f>
        <v>0</v>
      </c>
      <c r="Y27" s="18"/>
      <c r="Z27" s="21">
        <f t="shared" ref="Z27" si="92">IF($G27="",ROUND(($F27*$H27*Y27)/2,0),IF(Y27=0,0,ROUND(($F27*$H27)/2,0)))</f>
        <v>0</v>
      </c>
      <c r="AA27" s="18"/>
      <c r="AB27" s="21">
        <f t="shared" ref="AB27" si="93">IF($G27="",ROUND(($F27*$H27*AA27)/2,0),IF(AA27=0,0,ROUND(($F27*$H27)/2,0)))</f>
        <v>0</v>
      </c>
      <c r="AC27" s="18"/>
      <c r="AD27" s="21">
        <f t="shared" ref="AD27" si="94">IF($G27="",ROUND(($F27*$H27*AC27)/2,0),IF(AC27=0,0,ROUND(($F27*$H27)/2,0)))</f>
        <v>0</v>
      </c>
      <c r="AE27" s="18"/>
      <c r="AF27" s="21">
        <f t="shared" ref="AF27" si="95">IF($G27="",ROUND(($F27*$H27*AE27)/2,0),IF(AE27=0,0,ROUND(($F27*$H27)/2,0)))</f>
        <v>0</v>
      </c>
      <c r="AG27" s="27">
        <f t="shared" si="84"/>
        <v>0</v>
      </c>
      <c r="AH27" s="30">
        <f t="shared" si="84"/>
        <v>0</v>
      </c>
    </row>
    <row r="28" spans="1:36" s="3" customFormat="1" ht="21.95" customHeight="1">
      <c r="A28" s="4">
        <v>3</v>
      </c>
      <c r="B28" s="7"/>
      <c r="C28" s="7"/>
      <c r="D28" s="11"/>
      <c r="E28" s="7"/>
      <c r="F28" s="7"/>
      <c r="G28" s="34"/>
      <c r="H28" s="16"/>
      <c r="I28" s="18"/>
      <c r="J28" s="21">
        <f t="shared" si="85"/>
        <v>0</v>
      </c>
      <c r="K28" s="18"/>
      <c r="L28" s="21">
        <f t="shared" si="85"/>
        <v>0</v>
      </c>
      <c r="M28" s="18"/>
      <c r="N28" s="21">
        <f t="shared" ref="N28" si="96">IF($G28="",ROUND(($F28*$H28*M28)/2,0),IF(M28=0,0,ROUND(($F28*$H28)/2,0)))</f>
        <v>0</v>
      </c>
      <c r="O28" s="18"/>
      <c r="P28" s="21">
        <f t="shared" ref="P28" si="97">IF($G28="",ROUND(($F28*$H28*O28)/2,0),IF(O28=0,0,ROUND(($F28*$H28)/2,0)))</f>
        <v>0</v>
      </c>
      <c r="Q28" s="18"/>
      <c r="R28" s="21">
        <f t="shared" ref="R28" si="98">IF($G28="",ROUND(($F28*$H28*Q28)/2,0),IF(Q28=0,0,ROUND(($F28*$H28)/2,0)))</f>
        <v>0</v>
      </c>
      <c r="S28" s="18"/>
      <c r="T28" s="21">
        <f t="shared" ref="T28" si="99">IF($G28="",ROUND(($F28*$H28*S28)/2,0),IF(S28=0,0,ROUND(($F28*$H28)/2,0)))</f>
        <v>0</v>
      </c>
      <c r="U28" s="18"/>
      <c r="V28" s="21">
        <f t="shared" ref="V28" si="100">IF($G28="",ROUND(($F28*$H28*U28)/2,0),IF(U28=0,0,ROUND(($F28*$H28)/2,0)))</f>
        <v>0</v>
      </c>
      <c r="W28" s="18"/>
      <c r="X28" s="21">
        <f t="shared" ref="X28" si="101">IF($G28="",ROUND(($F28*$H28*W28)/2,0),IF(W28=0,0,ROUND(($F28*$H28)/2,0)))</f>
        <v>0</v>
      </c>
      <c r="Y28" s="18"/>
      <c r="Z28" s="21">
        <f t="shared" ref="Z28" si="102">IF($G28="",ROUND(($F28*$H28*Y28)/2,0),IF(Y28=0,0,ROUND(($F28*$H28)/2,0)))</f>
        <v>0</v>
      </c>
      <c r="AA28" s="18"/>
      <c r="AB28" s="21">
        <f t="shared" ref="AB28" si="103">IF($G28="",ROUND(($F28*$H28*AA28)/2,0),IF(AA28=0,0,ROUND(($F28*$H28)/2,0)))</f>
        <v>0</v>
      </c>
      <c r="AC28" s="18"/>
      <c r="AD28" s="21">
        <f t="shared" ref="AD28" si="104">IF($G28="",ROUND(($F28*$H28*AC28)/2,0),IF(AC28=0,0,ROUND(($F28*$H28)/2,0)))</f>
        <v>0</v>
      </c>
      <c r="AE28" s="18"/>
      <c r="AF28" s="21">
        <f t="shared" ref="AF28" si="105">IF($G28="",ROUND(($F28*$H28*AE28)/2,0),IF(AE28=0,0,ROUND(($F28*$H28)/2,0)))</f>
        <v>0</v>
      </c>
      <c r="AG28" s="27">
        <f t="shared" si="84"/>
        <v>0</v>
      </c>
      <c r="AH28" s="30">
        <f t="shared" si="84"/>
        <v>0</v>
      </c>
    </row>
    <row r="29" spans="1:36" s="3" customFormat="1" ht="21.95" customHeight="1">
      <c r="A29" s="4">
        <v>4</v>
      </c>
      <c r="B29" s="7"/>
      <c r="C29" s="7"/>
      <c r="D29" s="11"/>
      <c r="E29" s="7"/>
      <c r="F29" s="7"/>
      <c r="G29" s="34"/>
      <c r="H29" s="16"/>
      <c r="I29" s="18"/>
      <c r="J29" s="21">
        <f t="shared" si="85"/>
        <v>0</v>
      </c>
      <c r="K29" s="18"/>
      <c r="L29" s="21">
        <f t="shared" si="85"/>
        <v>0</v>
      </c>
      <c r="M29" s="18"/>
      <c r="N29" s="21">
        <f t="shared" ref="N29" si="106">IF($G29="",ROUND(($F29*$H29*M29)/2,0),IF(M29=0,0,ROUND(($F29*$H29)/2,0)))</f>
        <v>0</v>
      </c>
      <c r="O29" s="18"/>
      <c r="P29" s="21">
        <f t="shared" ref="P29" si="107">IF($G29="",ROUND(($F29*$H29*O29)/2,0),IF(O29=0,0,ROUND(($F29*$H29)/2,0)))</f>
        <v>0</v>
      </c>
      <c r="Q29" s="18"/>
      <c r="R29" s="21">
        <f t="shared" ref="R29" si="108">IF($G29="",ROUND(($F29*$H29*Q29)/2,0),IF(Q29=0,0,ROUND(($F29*$H29)/2,0)))</f>
        <v>0</v>
      </c>
      <c r="S29" s="18"/>
      <c r="T29" s="21">
        <f t="shared" ref="T29" si="109">IF($G29="",ROUND(($F29*$H29*S29)/2,0),IF(S29=0,0,ROUND(($F29*$H29)/2,0)))</f>
        <v>0</v>
      </c>
      <c r="U29" s="18"/>
      <c r="V29" s="21">
        <f t="shared" ref="V29" si="110">IF($G29="",ROUND(($F29*$H29*U29)/2,0),IF(U29=0,0,ROUND(($F29*$H29)/2,0)))</f>
        <v>0</v>
      </c>
      <c r="W29" s="18"/>
      <c r="X29" s="21">
        <f t="shared" ref="X29" si="111">IF($G29="",ROUND(($F29*$H29*W29)/2,0),IF(W29=0,0,ROUND(($F29*$H29)/2,0)))</f>
        <v>0</v>
      </c>
      <c r="Y29" s="18"/>
      <c r="Z29" s="21">
        <f t="shared" ref="Z29" si="112">IF($G29="",ROUND(($F29*$H29*Y29)/2,0),IF(Y29=0,0,ROUND(($F29*$H29)/2,0)))</f>
        <v>0</v>
      </c>
      <c r="AA29" s="18"/>
      <c r="AB29" s="21">
        <f t="shared" ref="AB29" si="113">IF($G29="",ROUND(($F29*$H29*AA29)/2,0),IF(AA29=0,0,ROUND(($F29*$H29)/2,0)))</f>
        <v>0</v>
      </c>
      <c r="AC29" s="18"/>
      <c r="AD29" s="21">
        <f t="shared" ref="AD29" si="114">IF($G29="",ROUND(($F29*$H29*AC29)/2,0),IF(AC29=0,0,ROUND(($F29*$H29)/2,0)))</f>
        <v>0</v>
      </c>
      <c r="AE29" s="18"/>
      <c r="AF29" s="21">
        <f t="shared" ref="AF29" si="115">IF($G29="",ROUND(($F29*$H29*AE29)/2,0),IF(AE29=0,0,ROUND(($F29*$H29)/2,0)))</f>
        <v>0</v>
      </c>
      <c r="AG29" s="27">
        <f t="shared" si="84"/>
        <v>0</v>
      </c>
      <c r="AH29" s="30">
        <f t="shared" si="84"/>
        <v>0</v>
      </c>
    </row>
    <row r="30" spans="1:36" s="3" customFormat="1" ht="21.95" customHeight="1">
      <c r="A30" s="4">
        <v>5</v>
      </c>
      <c r="B30" s="7"/>
      <c r="C30" s="7"/>
      <c r="D30" s="11"/>
      <c r="E30" s="7"/>
      <c r="F30" s="7"/>
      <c r="G30" s="34"/>
      <c r="H30" s="16"/>
      <c r="I30" s="18"/>
      <c r="J30" s="21">
        <f t="shared" si="85"/>
        <v>0</v>
      </c>
      <c r="K30" s="18"/>
      <c r="L30" s="21">
        <f t="shared" si="85"/>
        <v>0</v>
      </c>
      <c r="M30" s="18"/>
      <c r="N30" s="21">
        <f t="shared" ref="N30" si="116">IF($G30="",ROUND(($F30*$H30*M30)/2,0),IF(M30=0,0,ROUND(($F30*$H30)/2,0)))</f>
        <v>0</v>
      </c>
      <c r="O30" s="18"/>
      <c r="P30" s="21">
        <f t="shared" ref="P30" si="117">IF($G30="",ROUND(($F30*$H30*O30)/2,0),IF(O30=0,0,ROUND(($F30*$H30)/2,0)))</f>
        <v>0</v>
      </c>
      <c r="Q30" s="18"/>
      <c r="R30" s="21">
        <f t="shared" ref="R30" si="118">IF($G30="",ROUND(($F30*$H30*Q30)/2,0),IF(Q30=0,0,ROUND(($F30*$H30)/2,0)))</f>
        <v>0</v>
      </c>
      <c r="S30" s="18"/>
      <c r="T30" s="21">
        <f t="shared" ref="T30" si="119">IF($G30="",ROUND(($F30*$H30*S30)/2,0),IF(S30=0,0,ROUND(($F30*$H30)/2,0)))</f>
        <v>0</v>
      </c>
      <c r="U30" s="18"/>
      <c r="V30" s="21">
        <f t="shared" ref="V30" si="120">IF($G30="",ROUND(($F30*$H30*U30)/2,0),IF(U30=0,0,ROUND(($F30*$H30)/2,0)))</f>
        <v>0</v>
      </c>
      <c r="W30" s="18"/>
      <c r="X30" s="21">
        <f t="shared" ref="X30" si="121">IF($G30="",ROUND(($F30*$H30*W30)/2,0),IF(W30=0,0,ROUND(($F30*$H30)/2,0)))</f>
        <v>0</v>
      </c>
      <c r="Y30" s="18"/>
      <c r="Z30" s="21">
        <f t="shared" ref="Z30" si="122">IF($G30="",ROUND(($F30*$H30*Y30)/2,0),IF(Y30=0,0,ROUND(($F30*$H30)/2,0)))</f>
        <v>0</v>
      </c>
      <c r="AA30" s="18"/>
      <c r="AB30" s="21">
        <f t="shared" ref="AB30" si="123">IF($G30="",ROUND(($F30*$H30*AA30)/2,0),IF(AA30=0,0,ROUND(($F30*$H30)/2,0)))</f>
        <v>0</v>
      </c>
      <c r="AC30" s="18"/>
      <c r="AD30" s="21">
        <f t="shared" ref="AD30" si="124">IF($G30="",ROUND(($F30*$H30*AC30)/2,0),IF(AC30=0,0,ROUND(($F30*$H30)/2,0)))</f>
        <v>0</v>
      </c>
      <c r="AE30" s="18"/>
      <c r="AF30" s="21">
        <f t="shared" ref="AF30" si="125">IF($G30="",ROUND(($F30*$H30*AE30)/2,0),IF(AE30=0,0,ROUND(($F30*$H30)/2,0)))</f>
        <v>0</v>
      </c>
      <c r="AG30" s="27">
        <f t="shared" si="84"/>
        <v>0</v>
      </c>
      <c r="AH30" s="30">
        <f t="shared" si="84"/>
        <v>0</v>
      </c>
    </row>
    <row r="31" spans="1:36" s="3" customFormat="1" ht="21.95" customHeight="1">
      <c r="A31" s="4">
        <v>6</v>
      </c>
      <c r="B31" s="7"/>
      <c r="C31" s="7"/>
      <c r="D31" s="11"/>
      <c r="E31" s="7"/>
      <c r="F31" s="7"/>
      <c r="G31" s="34"/>
      <c r="H31" s="16"/>
      <c r="I31" s="18"/>
      <c r="J31" s="21">
        <f t="shared" si="85"/>
        <v>0</v>
      </c>
      <c r="K31" s="18"/>
      <c r="L31" s="21">
        <f t="shared" si="85"/>
        <v>0</v>
      </c>
      <c r="M31" s="18"/>
      <c r="N31" s="21">
        <f t="shared" ref="N31" si="126">IF($G31="",ROUND(($F31*$H31*M31)/2,0),IF(M31=0,0,ROUND(($F31*$H31)/2,0)))</f>
        <v>0</v>
      </c>
      <c r="O31" s="18"/>
      <c r="P31" s="21">
        <f t="shared" ref="P31" si="127">IF($G31="",ROUND(($F31*$H31*O31)/2,0),IF(O31=0,0,ROUND(($F31*$H31)/2,0)))</f>
        <v>0</v>
      </c>
      <c r="Q31" s="18"/>
      <c r="R31" s="21">
        <f t="shared" ref="R31" si="128">IF($G31="",ROUND(($F31*$H31*Q31)/2,0),IF(Q31=0,0,ROUND(($F31*$H31)/2,0)))</f>
        <v>0</v>
      </c>
      <c r="S31" s="18"/>
      <c r="T31" s="21">
        <f t="shared" ref="T31" si="129">IF($G31="",ROUND(($F31*$H31*S31)/2,0),IF(S31=0,0,ROUND(($F31*$H31)/2,0)))</f>
        <v>0</v>
      </c>
      <c r="U31" s="18"/>
      <c r="V31" s="21">
        <f t="shared" ref="V31" si="130">IF($G31="",ROUND(($F31*$H31*U31)/2,0),IF(U31=0,0,ROUND(($F31*$H31)/2,0)))</f>
        <v>0</v>
      </c>
      <c r="W31" s="18"/>
      <c r="X31" s="21">
        <f t="shared" ref="X31" si="131">IF($G31="",ROUND(($F31*$H31*W31)/2,0),IF(W31=0,0,ROUND(($F31*$H31)/2,0)))</f>
        <v>0</v>
      </c>
      <c r="Y31" s="18"/>
      <c r="Z31" s="21">
        <f t="shared" ref="Z31" si="132">IF($G31="",ROUND(($F31*$H31*Y31)/2,0),IF(Y31=0,0,ROUND(($F31*$H31)/2,0)))</f>
        <v>0</v>
      </c>
      <c r="AA31" s="18"/>
      <c r="AB31" s="21">
        <f t="shared" ref="AB31" si="133">IF($G31="",ROUND(($F31*$H31*AA31)/2,0),IF(AA31=0,0,ROUND(($F31*$H31)/2,0)))</f>
        <v>0</v>
      </c>
      <c r="AC31" s="18"/>
      <c r="AD31" s="21">
        <f t="shared" ref="AD31" si="134">IF($G31="",ROUND(($F31*$H31*AC31)/2,0),IF(AC31=0,0,ROUND(($F31*$H31)/2,0)))</f>
        <v>0</v>
      </c>
      <c r="AE31" s="18"/>
      <c r="AF31" s="21">
        <f t="shared" ref="AF31" si="135">IF($G31="",ROUND(($F31*$H31*AE31)/2,0),IF(AE31=0,0,ROUND(($F31*$H31)/2,0)))</f>
        <v>0</v>
      </c>
      <c r="AG31" s="27">
        <f t="shared" si="84"/>
        <v>0</v>
      </c>
      <c r="AH31" s="30">
        <f t="shared" si="84"/>
        <v>0</v>
      </c>
    </row>
    <row r="32" spans="1:36" s="3" customFormat="1" ht="21.95" customHeight="1">
      <c r="A32" s="4">
        <v>7</v>
      </c>
      <c r="B32" s="7"/>
      <c r="C32" s="7"/>
      <c r="D32" s="11"/>
      <c r="E32" s="7"/>
      <c r="F32" s="7"/>
      <c r="G32" s="34"/>
      <c r="H32" s="16"/>
      <c r="I32" s="18"/>
      <c r="J32" s="21">
        <f t="shared" si="85"/>
        <v>0</v>
      </c>
      <c r="K32" s="18"/>
      <c r="L32" s="21">
        <f t="shared" si="85"/>
        <v>0</v>
      </c>
      <c r="M32" s="18"/>
      <c r="N32" s="21">
        <f t="shared" ref="N32" si="136">IF($G32="",ROUND(($F32*$H32*M32)/2,0),IF(M32=0,0,ROUND(($F32*$H32)/2,0)))</f>
        <v>0</v>
      </c>
      <c r="O32" s="18"/>
      <c r="P32" s="21">
        <f t="shared" ref="P32" si="137">IF($G32="",ROUND(($F32*$H32*O32)/2,0),IF(O32=0,0,ROUND(($F32*$H32)/2,0)))</f>
        <v>0</v>
      </c>
      <c r="Q32" s="18"/>
      <c r="R32" s="21">
        <f t="shared" ref="R32" si="138">IF($G32="",ROUND(($F32*$H32*Q32)/2,0),IF(Q32=0,0,ROUND(($F32*$H32)/2,0)))</f>
        <v>0</v>
      </c>
      <c r="S32" s="18"/>
      <c r="T32" s="21">
        <f t="shared" ref="T32" si="139">IF($G32="",ROUND(($F32*$H32*S32)/2,0),IF(S32=0,0,ROUND(($F32*$H32)/2,0)))</f>
        <v>0</v>
      </c>
      <c r="U32" s="18"/>
      <c r="V32" s="21">
        <f t="shared" ref="V32" si="140">IF($G32="",ROUND(($F32*$H32*U32)/2,0),IF(U32=0,0,ROUND(($F32*$H32)/2,0)))</f>
        <v>0</v>
      </c>
      <c r="W32" s="18"/>
      <c r="X32" s="21">
        <f t="shared" ref="X32" si="141">IF($G32="",ROUND(($F32*$H32*W32)/2,0),IF(W32=0,0,ROUND(($F32*$H32)/2,0)))</f>
        <v>0</v>
      </c>
      <c r="Y32" s="18"/>
      <c r="Z32" s="21">
        <f t="shared" ref="Z32" si="142">IF($G32="",ROUND(($F32*$H32*Y32)/2,0),IF(Y32=0,0,ROUND(($F32*$H32)/2,0)))</f>
        <v>0</v>
      </c>
      <c r="AA32" s="18"/>
      <c r="AB32" s="21">
        <f t="shared" ref="AB32" si="143">IF($G32="",ROUND(($F32*$H32*AA32)/2,0),IF(AA32=0,0,ROUND(($F32*$H32)/2,0)))</f>
        <v>0</v>
      </c>
      <c r="AC32" s="18"/>
      <c r="AD32" s="21">
        <f t="shared" ref="AD32" si="144">IF($G32="",ROUND(($F32*$H32*AC32)/2,0),IF(AC32=0,0,ROUND(($F32*$H32)/2,0)))</f>
        <v>0</v>
      </c>
      <c r="AE32" s="18"/>
      <c r="AF32" s="21">
        <f t="shared" ref="AF32" si="145">IF($G32="",ROUND(($F32*$H32*AE32)/2,0),IF(AE32=0,0,ROUND(($F32*$H32)/2,0)))</f>
        <v>0</v>
      </c>
      <c r="AG32" s="27">
        <f t="shared" si="84"/>
        <v>0</v>
      </c>
      <c r="AH32" s="30">
        <f t="shared" si="84"/>
        <v>0</v>
      </c>
    </row>
    <row r="33" spans="1:36" s="3" customFormat="1" ht="21.95" customHeight="1">
      <c r="A33" s="4">
        <v>8</v>
      </c>
      <c r="B33" s="7"/>
      <c r="C33" s="7"/>
      <c r="D33" s="11"/>
      <c r="E33" s="7"/>
      <c r="F33" s="7"/>
      <c r="G33" s="34"/>
      <c r="H33" s="16"/>
      <c r="I33" s="18"/>
      <c r="J33" s="21">
        <f t="shared" si="85"/>
        <v>0</v>
      </c>
      <c r="K33" s="18"/>
      <c r="L33" s="21">
        <f t="shared" si="85"/>
        <v>0</v>
      </c>
      <c r="M33" s="18"/>
      <c r="N33" s="21">
        <f t="shared" ref="N33" si="146">IF($G33="",ROUND(($F33*$H33*M33)/2,0),IF(M33=0,0,ROUND(($F33*$H33)/2,0)))</f>
        <v>0</v>
      </c>
      <c r="O33" s="18"/>
      <c r="P33" s="21">
        <f t="shared" ref="P33" si="147">IF($G33="",ROUND(($F33*$H33*O33)/2,0),IF(O33=0,0,ROUND(($F33*$H33)/2,0)))</f>
        <v>0</v>
      </c>
      <c r="Q33" s="18"/>
      <c r="R33" s="21">
        <f t="shared" ref="R33" si="148">IF($G33="",ROUND(($F33*$H33*Q33)/2,0),IF(Q33=0,0,ROUND(($F33*$H33)/2,0)))</f>
        <v>0</v>
      </c>
      <c r="S33" s="18"/>
      <c r="T33" s="21">
        <f t="shared" ref="T33" si="149">IF($G33="",ROUND(($F33*$H33*S33)/2,0),IF(S33=0,0,ROUND(($F33*$H33)/2,0)))</f>
        <v>0</v>
      </c>
      <c r="U33" s="18"/>
      <c r="V33" s="21">
        <f t="shared" ref="V33" si="150">IF($G33="",ROUND(($F33*$H33*U33)/2,0),IF(U33=0,0,ROUND(($F33*$H33)/2,0)))</f>
        <v>0</v>
      </c>
      <c r="W33" s="18"/>
      <c r="X33" s="21">
        <f t="shared" ref="X33" si="151">IF($G33="",ROUND(($F33*$H33*W33)/2,0),IF(W33=0,0,ROUND(($F33*$H33)/2,0)))</f>
        <v>0</v>
      </c>
      <c r="Y33" s="18"/>
      <c r="Z33" s="21">
        <f t="shared" ref="Z33" si="152">IF($G33="",ROUND(($F33*$H33*Y33)/2,0),IF(Y33=0,0,ROUND(($F33*$H33)/2,0)))</f>
        <v>0</v>
      </c>
      <c r="AA33" s="18"/>
      <c r="AB33" s="21">
        <f t="shared" ref="AB33" si="153">IF($G33="",ROUND(($F33*$H33*AA33)/2,0),IF(AA33=0,0,ROUND(($F33*$H33)/2,0)))</f>
        <v>0</v>
      </c>
      <c r="AC33" s="18"/>
      <c r="AD33" s="21">
        <f t="shared" ref="AD33" si="154">IF($G33="",ROUND(($F33*$H33*AC33)/2,0),IF(AC33=0,0,ROUND(($F33*$H33)/2,0)))</f>
        <v>0</v>
      </c>
      <c r="AE33" s="18"/>
      <c r="AF33" s="21">
        <f t="shared" ref="AF33" si="155">IF($G33="",ROUND(($F33*$H33*AE33)/2,0),IF(AE33=0,0,ROUND(($F33*$H33)/2,0)))</f>
        <v>0</v>
      </c>
      <c r="AG33" s="27">
        <f t="shared" si="84"/>
        <v>0</v>
      </c>
      <c r="AH33" s="30">
        <f t="shared" si="84"/>
        <v>0</v>
      </c>
    </row>
    <row r="34" spans="1:36" s="3" customFormat="1" ht="21.95" customHeight="1">
      <c r="A34" s="4">
        <v>9</v>
      </c>
      <c r="B34" s="7"/>
      <c r="C34" s="7"/>
      <c r="D34" s="11"/>
      <c r="E34" s="7"/>
      <c r="F34" s="7"/>
      <c r="G34" s="34"/>
      <c r="H34" s="16"/>
      <c r="I34" s="18"/>
      <c r="J34" s="21">
        <f t="shared" si="85"/>
        <v>0</v>
      </c>
      <c r="K34" s="18"/>
      <c r="L34" s="21">
        <f t="shared" si="85"/>
        <v>0</v>
      </c>
      <c r="M34" s="18"/>
      <c r="N34" s="21">
        <f t="shared" ref="N34" si="156">IF($G34="",ROUND(($F34*$H34*M34)/2,0),IF(M34=0,0,ROUND(($F34*$H34)/2,0)))</f>
        <v>0</v>
      </c>
      <c r="O34" s="18"/>
      <c r="P34" s="21">
        <f t="shared" ref="P34" si="157">IF($G34="",ROUND(($F34*$H34*O34)/2,0),IF(O34=0,0,ROUND(($F34*$H34)/2,0)))</f>
        <v>0</v>
      </c>
      <c r="Q34" s="18"/>
      <c r="R34" s="21">
        <f t="shared" ref="R34" si="158">IF($G34="",ROUND(($F34*$H34*Q34)/2,0),IF(Q34=0,0,ROUND(($F34*$H34)/2,0)))</f>
        <v>0</v>
      </c>
      <c r="S34" s="18"/>
      <c r="T34" s="21">
        <f t="shared" ref="T34" si="159">IF($G34="",ROUND(($F34*$H34*S34)/2,0),IF(S34=0,0,ROUND(($F34*$H34)/2,0)))</f>
        <v>0</v>
      </c>
      <c r="U34" s="18"/>
      <c r="V34" s="21">
        <f t="shared" ref="V34" si="160">IF($G34="",ROUND(($F34*$H34*U34)/2,0),IF(U34=0,0,ROUND(($F34*$H34)/2,0)))</f>
        <v>0</v>
      </c>
      <c r="W34" s="18"/>
      <c r="X34" s="21">
        <f t="shared" ref="X34" si="161">IF($G34="",ROUND(($F34*$H34*W34)/2,0),IF(W34=0,0,ROUND(($F34*$H34)/2,0)))</f>
        <v>0</v>
      </c>
      <c r="Y34" s="18"/>
      <c r="Z34" s="21">
        <f t="shared" ref="Z34" si="162">IF($G34="",ROUND(($F34*$H34*Y34)/2,0),IF(Y34=0,0,ROUND(($F34*$H34)/2,0)))</f>
        <v>0</v>
      </c>
      <c r="AA34" s="18"/>
      <c r="AB34" s="21">
        <f t="shared" ref="AB34" si="163">IF($G34="",ROUND(($F34*$H34*AA34)/2,0),IF(AA34=0,0,ROUND(($F34*$H34)/2,0)))</f>
        <v>0</v>
      </c>
      <c r="AC34" s="18"/>
      <c r="AD34" s="21">
        <f t="shared" ref="AD34" si="164">IF($G34="",ROUND(($F34*$H34*AC34)/2,0),IF(AC34=0,0,ROUND(($F34*$H34)/2,0)))</f>
        <v>0</v>
      </c>
      <c r="AE34" s="18"/>
      <c r="AF34" s="21">
        <f t="shared" ref="AF34" si="165">IF($G34="",ROUND(($F34*$H34*AE34)/2,0),IF(AE34=0,0,ROUND(($F34*$H34)/2,0)))</f>
        <v>0</v>
      </c>
      <c r="AG34" s="27">
        <f t="shared" si="84"/>
        <v>0</v>
      </c>
      <c r="AH34" s="30">
        <f t="shared" si="84"/>
        <v>0</v>
      </c>
    </row>
    <row r="35" spans="1:36" ht="21.95" customHeight="1">
      <c r="A35" s="4">
        <v>10</v>
      </c>
      <c r="B35" s="7"/>
      <c r="C35" s="7"/>
      <c r="D35" s="11"/>
      <c r="E35" s="7"/>
      <c r="F35" s="7"/>
      <c r="G35" s="34"/>
      <c r="H35" s="16"/>
      <c r="I35" s="18"/>
      <c r="J35" s="21">
        <f t="shared" si="85"/>
        <v>0</v>
      </c>
      <c r="K35" s="18"/>
      <c r="L35" s="21">
        <f t="shared" si="85"/>
        <v>0</v>
      </c>
      <c r="M35" s="18"/>
      <c r="N35" s="21">
        <f t="shared" ref="N35" si="166">IF($G35="",ROUND(($F35*$H35*M35)/2,0),IF(M35=0,0,ROUND(($F35*$H35)/2,0)))</f>
        <v>0</v>
      </c>
      <c r="O35" s="18"/>
      <c r="P35" s="21">
        <f t="shared" ref="P35" si="167">IF($G35="",ROUND(($F35*$H35*O35)/2,0),IF(O35=0,0,ROUND(($F35*$H35)/2,0)))</f>
        <v>0</v>
      </c>
      <c r="Q35" s="18"/>
      <c r="R35" s="21">
        <f t="shared" ref="R35" si="168">IF($G35="",ROUND(($F35*$H35*Q35)/2,0),IF(Q35=0,0,ROUND(($F35*$H35)/2,0)))</f>
        <v>0</v>
      </c>
      <c r="S35" s="18"/>
      <c r="T35" s="21">
        <f t="shared" ref="T35" si="169">IF($G35="",ROUND(($F35*$H35*S35)/2,0),IF(S35=0,0,ROUND(($F35*$H35)/2,0)))</f>
        <v>0</v>
      </c>
      <c r="U35" s="18"/>
      <c r="V35" s="21">
        <f t="shared" ref="V35" si="170">IF($G35="",ROUND(($F35*$H35*U35)/2,0),IF(U35=0,0,ROUND(($F35*$H35)/2,0)))</f>
        <v>0</v>
      </c>
      <c r="W35" s="18"/>
      <c r="X35" s="21">
        <f t="shared" ref="X35" si="171">IF($G35="",ROUND(($F35*$H35*W35)/2,0),IF(W35=0,0,ROUND(($F35*$H35)/2,0)))</f>
        <v>0</v>
      </c>
      <c r="Y35" s="18"/>
      <c r="Z35" s="21">
        <f t="shared" ref="Z35" si="172">IF($G35="",ROUND(($F35*$H35*Y35)/2,0),IF(Y35=0,0,ROUND(($F35*$H35)/2,0)))</f>
        <v>0</v>
      </c>
      <c r="AA35" s="18"/>
      <c r="AB35" s="21">
        <f t="shared" ref="AB35" si="173">IF($G35="",ROUND(($F35*$H35*AA35)/2,0),IF(AA35=0,0,ROUND(($F35*$H35)/2,0)))</f>
        <v>0</v>
      </c>
      <c r="AC35" s="18"/>
      <c r="AD35" s="21">
        <f t="shared" ref="AD35" si="174">IF($G35="",ROUND(($F35*$H35*AC35)/2,0),IF(AC35=0,0,ROUND(($F35*$H35)/2,0)))</f>
        <v>0</v>
      </c>
      <c r="AE35" s="18"/>
      <c r="AF35" s="21">
        <f t="shared" ref="AF35" si="175">IF($G35="",ROUND(($F35*$H35*AE35)/2,0),IF(AE35=0,0,ROUND(($F35*$H35)/2,0)))</f>
        <v>0</v>
      </c>
      <c r="AG35" s="27">
        <f t="shared" si="84"/>
        <v>0</v>
      </c>
      <c r="AH35" s="30">
        <f t="shared" si="84"/>
        <v>0</v>
      </c>
    </row>
    <row r="36" spans="1:36" ht="21.95" customHeight="1" thickBot="1">
      <c r="A36" s="91" t="s">
        <v>3</v>
      </c>
      <c r="B36" s="92"/>
      <c r="C36" s="92"/>
      <c r="D36" s="92"/>
      <c r="E36" s="92"/>
      <c r="F36" s="92"/>
      <c r="G36" s="92"/>
      <c r="H36" s="93"/>
      <c r="I36" s="19">
        <f t="shared" ref="I36:AF36" si="176">SUM(I26:I35)</f>
        <v>0</v>
      </c>
      <c r="J36" s="23">
        <f t="shared" si="176"/>
        <v>0</v>
      </c>
      <c r="K36" s="19">
        <f t="shared" si="176"/>
        <v>0</v>
      </c>
      <c r="L36" s="23">
        <f t="shared" si="176"/>
        <v>0</v>
      </c>
      <c r="M36" s="19">
        <f t="shared" si="176"/>
        <v>0</v>
      </c>
      <c r="N36" s="23">
        <f t="shared" si="176"/>
        <v>0</v>
      </c>
      <c r="O36" s="19">
        <f t="shared" si="176"/>
        <v>0</v>
      </c>
      <c r="P36" s="23">
        <f t="shared" si="176"/>
        <v>0</v>
      </c>
      <c r="Q36" s="19">
        <f t="shared" si="176"/>
        <v>0</v>
      </c>
      <c r="R36" s="23">
        <f t="shared" si="176"/>
        <v>0</v>
      </c>
      <c r="S36" s="19">
        <f t="shared" si="176"/>
        <v>0</v>
      </c>
      <c r="T36" s="23">
        <f t="shared" si="176"/>
        <v>0</v>
      </c>
      <c r="U36" s="19">
        <f t="shared" si="176"/>
        <v>0</v>
      </c>
      <c r="V36" s="23">
        <f t="shared" si="176"/>
        <v>0</v>
      </c>
      <c r="W36" s="19">
        <f t="shared" si="176"/>
        <v>0</v>
      </c>
      <c r="X36" s="23">
        <f t="shared" si="176"/>
        <v>0</v>
      </c>
      <c r="Y36" s="19">
        <f t="shared" si="176"/>
        <v>0</v>
      </c>
      <c r="Z36" s="23">
        <f t="shared" si="176"/>
        <v>0</v>
      </c>
      <c r="AA36" s="19">
        <f t="shared" si="176"/>
        <v>0</v>
      </c>
      <c r="AB36" s="23">
        <f t="shared" si="176"/>
        <v>0</v>
      </c>
      <c r="AC36" s="19">
        <f t="shared" si="176"/>
        <v>0</v>
      </c>
      <c r="AD36" s="23">
        <f t="shared" si="176"/>
        <v>0</v>
      </c>
      <c r="AE36" s="19">
        <f t="shared" si="176"/>
        <v>0</v>
      </c>
      <c r="AF36" s="23">
        <f t="shared" si="176"/>
        <v>0</v>
      </c>
      <c r="AG36" s="29">
        <f>SUM(I36,K36,M36,O36,Q36,S36,U36,W36,Y36,AA36,AC36,AE36)</f>
        <v>0</v>
      </c>
      <c r="AH36" s="31">
        <f>SUM(J36,L36,N36,P36,R36,T36,V36,X36,Z36,AB36,AD36,AF36)</f>
        <v>0</v>
      </c>
      <c r="AI36" s="3" t="str">
        <f>IF(SUM(AH26:AH35)=AH36,"○","✕")</f>
        <v>○</v>
      </c>
      <c r="AJ36" s="3" t="str">
        <f>IF(AG36=SUM(AG26:AG35),"○","✕")</f>
        <v>○</v>
      </c>
    </row>
    <row r="37" spans="1:36" s="3" customFormat="1" ht="21.95" customHeight="1" thickTop="1" thickBot="1">
      <c r="A37" s="47" t="s">
        <v>5</v>
      </c>
      <c r="B37" s="48"/>
      <c r="C37" s="48"/>
      <c r="D37" s="48"/>
      <c r="E37" s="48"/>
      <c r="F37" s="48"/>
      <c r="G37" s="48"/>
      <c r="H37" s="49"/>
      <c r="I37" s="50">
        <f>J36*10</f>
        <v>0</v>
      </c>
      <c r="J37" s="51"/>
      <c r="K37" s="50">
        <f>L36*10</f>
        <v>0</v>
      </c>
      <c r="L37" s="51"/>
      <c r="M37" s="50">
        <f>N36*10</f>
        <v>0</v>
      </c>
      <c r="N37" s="51"/>
      <c r="O37" s="50">
        <f>P36*10</f>
        <v>0</v>
      </c>
      <c r="P37" s="51"/>
      <c r="Q37" s="50">
        <f>R36*10</f>
        <v>0</v>
      </c>
      <c r="R37" s="51"/>
      <c r="S37" s="50">
        <f>T36*10</f>
        <v>0</v>
      </c>
      <c r="T37" s="51"/>
      <c r="U37" s="50">
        <f>V36*10</f>
        <v>0</v>
      </c>
      <c r="V37" s="51"/>
      <c r="W37" s="50">
        <f>X36*10</f>
        <v>0</v>
      </c>
      <c r="X37" s="51"/>
      <c r="Y37" s="50">
        <f>Z36*10</f>
        <v>0</v>
      </c>
      <c r="Z37" s="51"/>
      <c r="AA37" s="50">
        <f>AB36*10</f>
        <v>0</v>
      </c>
      <c r="AB37" s="51"/>
      <c r="AC37" s="50">
        <f>AD36*10</f>
        <v>0</v>
      </c>
      <c r="AD37" s="51"/>
      <c r="AE37" s="50">
        <f>AF36*10</f>
        <v>0</v>
      </c>
      <c r="AF37" s="51"/>
      <c r="AG37" s="52">
        <f>SUM(I37,K37,M37,O37,Q37,S37,U37,W37,Y37,AA37,AC37,AE37)</f>
        <v>0</v>
      </c>
      <c r="AH37" s="53"/>
      <c r="AI37" s="3" t="str">
        <f>IF((SUM(AH26:AH35)*10)=AG37,"○","✕")</f>
        <v>○</v>
      </c>
    </row>
    <row r="38" spans="1:36" ht="21.95" customHeight="1" thickBot="1"/>
    <row r="39" spans="1:36" ht="21.95" customHeight="1">
      <c r="N39" s="26"/>
      <c r="AD39" s="77" t="s">
        <v>4</v>
      </c>
      <c r="AE39" s="78"/>
      <c r="AF39" s="78"/>
      <c r="AG39" s="79">
        <f>AG20+AG36</f>
        <v>0</v>
      </c>
      <c r="AH39" s="80"/>
    </row>
    <row r="40" spans="1:36" ht="21.95" customHeight="1">
      <c r="L40" s="25"/>
      <c r="N40" s="25"/>
      <c r="P40" s="25"/>
      <c r="R40" s="25"/>
      <c r="T40" s="25"/>
      <c r="V40" s="25"/>
      <c r="X40" s="25"/>
      <c r="Z40" s="25"/>
      <c r="AB40" s="25"/>
      <c r="AD40" s="56" t="s">
        <v>36</v>
      </c>
      <c r="AE40" s="57"/>
      <c r="AF40" s="57"/>
      <c r="AG40" s="54">
        <f>AG21+AG37</f>
        <v>0</v>
      </c>
      <c r="AH40" s="55"/>
    </row>
    <row r="41" spans="1:36" ht="21.95" customHeight="1">
      <c r="L41" s="25"/>
      <c r="N41" s="25"/>
      <c r="P41" s="25"/>
      <c r="R41" s="25"/>
      <c r="T41" s="25"/>
      <c r="V41" s="25"/>
      <c r="X41" s="25"/>
      <c r="Z41" s="25"/>
      <c r="AB41" s="25"/>
      <c r="AD41" s="56" t="s">
        <v>38</v>
      </c>
      <c r="AE41" s="57"/>
      <c r="AF41" s="57"/>
      <c r="AG41" s="54">
        <f>ROUNDDOWN(AG40,-3)</f>
        <v>0</v>
      </c>
      <c r="AH41" s="58"/>
    </row>
    <row r="42" spans="1:36" ht="21.95" customHeight="1">
      <c r="AD42" s="89" t="s">
        <v>16</v>
      </c>
      <c r="AE42" s="90"/>
      <c r="AF42" s="90"/>
      <c r="AG42" s="59"/>
      <c r="AH42" s="60"/>
    </row>
    <row r="43" spans="1:36" ht="21.95" customHeight="1" thickBot="1">
      <c r="AD43" s="61" t="s">
        <v>37</v>
      </c>
      <c r="AE43" s="62"/>
      <c r="AF43" s="62"/>
      <c r="AG43" s="63">
        <f>AG41-AG42</f>
        <v>0</v>
      </c>
      <c r="AH43" s="64"/>
    </row>
    <row r="44" spans="1:36" ht="21.95" customHeight="1"/>
  </sheetData>
  <mergeCells count="95">
    <mergeCell ref="AD42:AF42"/>
    <mergeCell ref="AG42:AH42"/>
    <mergeCell ref="AD43:AF43"/>
    <mergeCell ref="AG43:AH43"/>
    <mergeCell ref="AG37:AH37"/>
    <mergeCell ref="AD39:AF39"/>
    <mergeCell ref="AG39:AH39"/>
    <mergeCell ref="AD40:AF40"/>
    <mergeCell ref="AG40:AH40"/>
    <mergeCell ref="AD41:AF41"/>
    <mergeCell ref="AG41:AH41"/>
    <mergeCell ref="AE37:AF37"/>
    <mergeCell ref="U37:V37"/>
    <mergeCell ref="W37:X37"/>
    <mergeCell ref="Y37:Z37"/>
    <mergeCell ref="AA37:AB37"/>
    <mergeCell ref="AC37:AD37"/>
    <mergeCell ref="AE24:AF24"/>
    <mergeCell ref="AG24:AH24"/>
    <mergeCell ref="A36:H36"/>
    <mergeCell ref="A37:H37"/>
    <mergeCell ref="I37:J37"/>
    <mergeCell ref="K37:L37"/>
    <mergeCell ref="M37:N37"/>
    <mergeCell ref="O37:P37"/>
    <mergeCell ref="Q37:R37"/>
    <mergeCell ref="S37:T37"/>
    <mergeCell ref="S24:T24"/>
    <mergeCell ref="U24:V24"/>
    <mergeCell ref="W24:X24"/>
    <mergeCell ref="Y24:Z24"/>
    <mergeCell ref="AA24:AB24"/>
    <mergeCell ref="AC24:AD24"/>
    <mergeCell ref="H24:H25"/>
    <mergeCell ref="I24:J24"/>
    <mergeCell ref="K24:L24"/>
    <mergeCell ref="M24:N24"/>
    <mergeCell ref="O24:P24"/>
    <mergeCell ref="Q24:R24"/>
    <mergeCell ref="AC21:AD21"/>
    <mergeCell ref="AE21:AF21"/>
    <mergeCell ref="AG21:AH21"/>
    <mergeCell ref="A24:A25"/>
    <mergeCell ref="B24:B25"/>
    <mergeCell ref="C24:C25"/>
    <mergeCell ref="D24:D25"/>
    <mergeCell ref="E24:E25"/>
    <mergeCell ref="F24:F25"/>
    <mergeCell ref="G24:G25"/>
    <mergeCell ref="Q21:R21"/>
    <mergeCell ref="S21:T21"/>
    <mergeCell ref="U21:V21"/>
    <mergeCell ref="W21:X21"/>
    <mergeCell ref="Y21:Z21"/>
    <mergeCell ref="AA21:AB21"/>
    <mergeCell ref="A20:H20"/>
    <mergeCell ref="A21:H21"/>
    <mergeCell ref="I21:J21"/>
    <mergeCell ref="K21:L21"/>
    <mergeCell ref="M21:N21"/>
    <mergeCell ref="O21:P21"/>
    <mergeCell ref="F14:G14"/>
    <mergeCell ref="F15:G15"/>
    <mergeCell ref="F16:G16"/>
    <mergeCell ref="F17:G17"/>
    <mergeCell ref="F18:G18"/>
    <mergeCell ref="F19:G19"/>
    <mergeCell ref="AE8:AF8"/>
    <mergeCell ref="AG8:AH8"/>
    <mergeCell ref="F10:G10"/>
    <mergeCell ref="F11:G11"/>
    <mergeCell ref="F12:G12"/>
    <mergeCell ref="F13:G13"/>
    <mergeCell ref="S8:T8"/>
    <mergeCell ref="U8:V8"/>
    <mergeCell ref="W8:X8"/>
    <mergeCell ref="Y8:Z8"/>
    <mergeCell ref="AA8:AB8"/>
    <mergeCell ref="AC8:AD8"/>
    <mergeCell ref="H8:H9"/>
    <mergeCell ref="I8:J8"/>
    <mergeCell ref="K8:L8"/>
    <mergeCell ref="M8:N8"/>
    <mergeCell ref="O8:P8"/>
    <mergeCell ref="Q8:R8"/>
    <mergeCell ref="A1:C1"/>
    <mergeCell ref="C2:D2"/>
    <mergeCell ref="C3:F3"/>
    <mergeCell ref="C4:F4"/>
    <mergeCell ref="A8:A9"/>
    <mergeCell ref="B8:B9"/>
    <mergeCell ref="C8:C9"/>
    <mergeCell ref="D8:D9"/>
    <mergeCell ref="E8:E9"/>
    <mergeCell ref="F8:G9"/>
  </mergeCells>
  <phoneticPr fontId="7"/>
  <dataValidations count="1">
    <dataValidation type="list" allowBlank="1" showInputMessage="1" showErrorMessage="1" sqref="G26:G35">
      <formula1>"○"</formula1>
    </dataValidation>
  </dataValidations>
  <pageMargins left="0.11811023622047244" right="0.11811023622047244" top="0.74803149606299213" bottom="0.15748031496062992" header="0.31496062992125984" footer="0.31496062992125984"/>
  <pageSetup paperSize="9" scale="59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44"/>
  <sheetViews>
    <sheetView tabSelected="1" view="pageBreakPreview" topLeftCell="A7" zoomScale="75" zoomScaleSheetLayoutView="75" workbookViewId="0">
      <selection activeCell="J15" sqref="J15"/>
    </sheetView>
  </sheetViews>
  <sheetFormatPr defaultRowHeight="13.5"/>
  <cols>
    <col min="1" max="1" width="3.125" style="26" customWidth="1"/>
    <col min="2" max="2" width="11.25" style="26" customWidth="1"/>
    <col min="3" max="3" width="13" style="26" customWidth="1"/>
    <col min="4" max="4" width="14.125" style="1" customWidth="1"/>
    <col min="5" max="5" width="9" style="26"/>
    <col min="6" max="6" width="7.125" style="26" customWidth="1"/>
    <col min="7" max="7" width="5.125" style="26" customWidth="1"/>
    <col min="8" max="8" width="6.25" style="26" customWidth="1"/>
    <col min="9" max="9" width="4.625" style="26" customWidth="1"/>
    <col min="10" max="10" width="8.875" style="26" customWidth="1"/>
    <col min="11" max="11" width="5.125" style="26" customWidth="1"/>
    <col min="12" max="12" width="8.875" style="26" customWidth="1"/>
    <col min="13" max="13" width="4.875" style="26" customWidth="1"/>
    <col min="14" max="14" width="8.875" style="2" customWidth="1"/>
    <col min="15" max="15" width="5" style="26" customWidth="1"/>
    <col min="16" max="16" width="8.875" style="26" customWidth="1"/>
    <col min="17" max="17" width="5.125" style="26" customWidth="1"/>
    <col min="18" max="18" width="8.875" style="26" customWidth="1"/>
    <col min="19" max="19" width="4.75" style="26" customWidth="1"/>
    <col min="20" max="20" width="8.875" style="26" customWidth="1"/>
    <col min="21" max="21" width="5" style="26" customWidth="1"/>
    <col min="22" max="22" width="8.875" style="26" customWidth="1"/>
    <col min="23" max="23" width="4.75" style="26" customWidth="1"/>
    <col min="24" max="24" width="8.875" style="26" customWidth="1"/>
    <col min="25" max="25" width="4.875" style="26" customWidth="1"/>
    <col min="26" max="26" width="8.875" style="26" customWidth="1"/>
    <col min="27" max="27" width="4.75" style="26" customWidth="1"/>
    <col min="28" max="28" width="8.875" style="26" customWidth="1"/>
    <col min="29" max="29" width="4.875" style="26" customWidth="1"/>
    <col min="30" max="30" width="8.875" style="26" customWidth="1"/>
    <col min="31" max="31" width="5.375" style="26" customWidth="1"/>
    <col min="32" max="32" width="8.875" style="26" customWidth="1"/>
    <col min="33" max="33" width="5.125" style="26" bestFit="1" customWidth="1"/>
    <col min="34" max="34" width="8.875" style="26" customWidth="1"/>
    <col min="35" max="16384" width="9" style="26"/>
  </cols>
  <sheetData>
    <row r="1" spans="1:34">
      <c r="A1" s="36" t="s">
        <v>34</v>
      </c>
      <c r="B1" s="36"/>
      <c r="C1" s="36"/>
    </row>
    <row r="2" spans="1:34">
      <c r="B2" s="5" t="s">
        <v>2</v>
      </c>
      <c r="C2" s="103" t="s">
        <v>58</v>
      </c>
      <c r="D2" s="104"/>
      <c r="E2" s="12"/>
      <c r="F2" s="15"/>
      <c r="G2" s="32"/>
      <c r="J2" s="26" t="s">
        <v>25</v>
      </c>
      <c r="K2" s="26" t="s">
        <v>19</v>
      </c>
    </row>
    <row r="3" spans="1:34">
      <c r="B3" s="6" t="s">
        <v>8</v>
      </c>
      <c r="C3" s="37" t="s">
        <v>59</v>
      </c>
      <c r="D3" s="38"/>
      <c r="E3" s="38"/>
      <c r="F3" s="39"/>
      <c r="G3" s="33"/>
      <c r="J3" s="26" t="s">
        <v>26</v>
      </c>
      <c r="K3" s="24"/>
      <c r="L3" s="26" t="s">
        <v>28</v>
      </c>
    </row>
    <row r="4" spans="1:34">
      <c r="B4" s="6" t="s">
        <v>7</v>
      </c>
      <c r="C4" s="37" t="s">
        <v>60</v>
      </c>
      <c r="D4" s="38"/>
      <c r="E4" s="38"/>
      <c r="F4" s="39"/>
      <c r="G4" s="33"/>
      <c r="J4" s="26" t="s">
        <v>27</v>
      </c>
      <c r="K4" s="26" t="s">
        <v>39</v>
      </c>
    </row>
    <row r="5" spans="1:34">
      <c r="D5" s="9"/>
      <c r="E5" s="13"/>
      <c r="F5" s="13"/>
      <c r="G5" s="13"/>
      <c r="K5" s="26" t="s">
        <v>11</v>
      </c>
    </row>
    <row r="6" spans="1:34" ht="39" customHeight="1">
      <c r="D6" s="10"/>
      <c r="E6" s="14"/>
      <c r="F6" s="14"/>
      <c r="G6" s="14"/>
    </row>
    <row r="7" spans="1:34" ht="14.25" thickBot="1">
      <c r="A7" s="26" t="s">
        <v>1</v>
      </c>
      <c r="C7" s="8"/>
    </row>
    <row r="8" spans="1:34" s="3" customFormat="1" ht="27" customHeight="1">
      <c r="A8" s="65"/>
      <c r="B8" s="67" t="s">
        <v>50</v>
      </c>
      <c r="C8" s="67" t="s">
        <v>12</v>
      </c>
      <c r="D8" s="69" t="s">
        <v>0</v>
      </c>
      <c r="E8" s="67" t="s">
        <v>14</v>
      </c>
      <c r="F8" s="83" t="s">
        <v>18</v>
      </c>
      <c r="G8" s="84"/>
      <c r="H8" s="71" t="s">
        <v>17</v>
      </c>
      <c r="I8" s="40" t="s">
        <v>21</v>
      </c>
      <c r="J8" s="41"/>
      <c r="K8" s="40" t="s">
        <v>29</v>
      </c>
      <c r="L8" s="41"/>
      <c r="M8" s="40" t="s">
        <v>15</v>
      </c>
      <c r="N8" s="41"/>
      <c r="O8" s="40" t="s">
        <v>20</v>
      </c>
      <c r="P8" s="41"/>
      <c r="Q8" s="40" t="s">
        <v>9</v>
      </c>
      <c r="R8" s="41"/>
      <c r="S8" s="40" t="s">
        <v>30</v>
      </c>
      <c r="T8" s="41"/>
      <c r="U8" s="40" t="s">
        <v>31</v>
      </c>
      <c r="V8" s="41"/>
      <c r="W8" s="40" t="s">
        <v>22</v>
      </c>
      <c r="X8" s="41"/>
      <c r="Y8" s="40" t="s">
        <v>32</v>
      </c>
      <c r="Z8" s="41"/>
      <c r="AA8" s="40" t="s">
        <v>33</v>
      </c>
      <c r="AB8" s="41"/>
      <c r="AC8" s="40" t="s">
        <v>35</v>
      </c>
      <c r="AD8" s="41"/>
      <c r="AE8" s="40" t="s">
        <v>10</v>
      </c>
      <c r="AF8" s="41"/>
      <c r="AG8" s="42" t="s">
        <v>3</v>
      </c>
      <c r="AH8" s="43"/>
    </row>
    <row r="9" spans="1:34" s="3" customFormat="1" ht="27" customHeight="1">
      <c r="A9" s="66"/>
      <c r="B9" s="68"/>
      <c r="C9" s="68"/>
      <c r="D9" s="70"/>
      <c r="E9" s="68"/>
      <c r="F9" s="85"/>
      <c r="G9" s="86"/>
      <c r="H9" s="72"/>
      <c r="I9" s="17" t="s">
        <v>24</v>
      </c>
      <c r="J9" s="20" t="s">
        <v>23</v>
      </c>
      <c r="K9" s="17" t="s">
        <v>24</v>
      </c>
      <c r="L9" s="20" t="s">
        <v>23</v>
      </c>
      <c r="M9" s="17" t="s">
        <v>24</v>
      </c>
      <c r="N9" s="20" t="s">
        <v>23</v>
      </c>
      <c r="O9" s="17" t="s">
        <v>24</v>
      </c>
      <c r="P9" s="20" t="s">
        <v>23</v>
      </c>
      <c r="Q9" s="17" t="s">
        <v>24</v>
      </c>
      <c r="R9" s="20" t="s">
        <v>23</v>
      </c>
      <c r="S9" s="17" t="s">
        <v>24</v>
      </c>
      <c r="T9" s="20" t="s">
        <v>23</v>
      </c>
      <c r="U9" s="17" t="s">
        <v>24</v>
      </c>
      <c r="V9" s="20" t="s">
        <v>23</v>
      </c>
      <c r="W9" s="17" t="s">
        <v>24</v>
      </c>
      <c r="X9" s="20" t="s">
        <v>23</v>
      </c>
      <c r="Y9" s="17" t="s">
        <v>24</v>
      </c>
      <c r="Z9" s="20" t="s">
        <v>23</v>
      </c>
      <c r="AA9" s="17" t="s">
        <v>24</v>
      </c>
      <c r="AB9" s="20" t="s">
        <v>23</v>
      </c>
      <c r="AC9" s="17" t="s">
        <v>24</v>
      </c>
      <c r="AD9" s="20" t="s">
        <v>23</v>
      </c>
      <c r="AE9" s="17" t="s">
        <v>24</v>
      </c>
      <c r="AF9" s="20" t="s">
        <v>23</v>
      </c>
      <c r="AG9" s="17" t="s">
        <v>24</v>
      </c>
      <c r="AH9" s="20" t="s">
        <v>23</v>
      </c>
    </row>
    <row r="10" spans="1:34" s="3" customFormat="1" ht="21.95" customHeight="1">
      <c r="A10" s="4">
        <v>1</v>
      </c>
      <c r="B10" s="7">
        <v>51</v>
      </c>
      <c r="C10" s="96" t="s">
        <v>41</v>
      </c>
      <c r="D10" s="97" t="s">
        <v>42</v>
      </c>
      <c r="E10" s="7">
        <v>151341</v>
      </c>
      <c r="F10" s="81">
        <v>572</v>
      </c>
      <c r="G10" s="82"/>
      <c r="H10" s="16">
        <v>0.15</v>
      </c>
      <c r="I10" s="18">
        <v>8</v>
      </c>
      <c r="J10" s="21">
        <f>ROUND(F10*I10*H10,0)</f>
        <v>686</v>
      </c>
      <c r="K10" s="18">
        <v>8</v>
      </c>
      <c r="L10" s="21">
        <f t="shared" ref="L10:L19" si="0">ROUND(H10*K10*F10,0)</f>
        <v>686</v>
      </c>
      <c r="M10" s="18">
        <v>8</v>
      </c>
      <c r="N10" s="21">
        <f t="shared" ref="N10:N19" si="1">ROUND(F10*M10*H10,0)</f>
        <v>686</v>
      </c>
      <c r="O10" s="18">
        <v>8</v>
      </c>
      <c r="P10" s="21">
        <f t="shared" ref="P10:P19" si="2">ROUND(F10*O10*H10,0)</f>
        <v>686</v>
      </c>
      <c r="Q10" s="18">
        <v>8</v>
      </c>
      <c r="R10" s="21">
        <f t="shared" ref="R10:R19" si="3">ROUND(F10*Q10*H10,0)</f>
        <v>686</v>
      </c>
      <c r="S10" s="18">
        <v>8</v>
      </c>
      <c r="T10" s="21">
        <f t="shared" ref="T10:T19" si="4">ROUND(F10*S10*H10,0)</f>
        <v>686</v>
      </c>
      <c r="U10" s="18">
        <v>8</v>
      </c>
      <c r="V10" s="21">
        <f t="shared" ref="V10:V19" si="5">ROUND(F10*U10*H10,0)</f>
        <v>686</v>
      </c>
      <c r="W10" s="18">
        <v>8</v>
      </c>
      <c r="X10" s="21">
        <f t="shared" ref="X10:X19" si="6">ROUND(F10*W10*H10,0)</f>
        <v>686</v>
      </c>
      <c r="Y10" s="18">
        <v>8</v>
      </c>
      <c r="Z10" s="21">
        <f t="shared" ref="Z10:Z19" si="7">ROUND(F10*Y10*H10,0)</f>
        <v>686</v>
      </c>
      <c r="AA10" s="18">
        <v>8</v>
      </c>
      <c r="AB10" s="21">
        <f t="shared" ref="AB10:AB19" si="8">ROUND(F10*AA10*H10,0)</f>
        <v>686</v>
      </c>
      <c r="AC10" s="18">
        <v>8</v>
      </c>
      <c r="AD10" s="21">
        <f t="shared" ref="AD10:AD19" si="9">ROUND(F10*AC10*H10,0)</f>
        <v>686</v>
      </c>
      <c r="AE10" s="18">
        <v>8</v>
      </c>
      <c r="AF10" s="21">
        <f t="shared" ref="AF10:AF19" si="10">ROUND(F10*AE10*H10,0)</f>
        <v>686</v>
      </c>
      <c r="AG10" s="27">
        <f t="shared" ref="AG10:AH20" si="11">SUM(I10+K10+M10+O10+Q10+S10+U10+W10+Y10+AA10+AC10+AE10)</f>
        <v>96</v>
      </c>
      <c r="AH10" s="30">
        <f t="shared" si="11"/>
        <v>8232</v>
      </c>
    </row>
    <row r="11" spans="1:34" s="3" customFormat="1" ht="21.95" customHeight="1">
      <c r="A11" s="4">
        <v>2</v>
      </c>
      <c r="B11" s="7">
        <v>52</v>
      </c>
      <c r="C11" s="96" t="s">
        <v>44</v>
      </c>
      <c r="D11" s="11" t="s">
        <v>46</v>
      </c>
      <c r="E11" s="7">
        <v>151343</v>
      </c>
      <c r="F11" s="81">
        <v>780</v>
      </c>
      <c r="G11" s="82"/>
      <c r="H11" s="16">
        <v>0.15</v>
      </c>
      <c r="I11" s="18">
        <v>2</v>
      </c>
      <c r="J11" s="21">
        <f t="shared" ref="J11:J19" si="12">ROUND(F11*I11*H11,0)</f>
        <v>234</v>
      </c>
      <c r="K11" s="18">
        <v>2</v>
      </c>
      <c r="L11" s="21">
        <f t="shared" si="0"/>
        <v>234</v>
      </c>
      <c r="M11" s="18">
        <v>2</v>
      </c>
      <c r="N11" s="21">
        <f t="shared" si="1"/>
        <v>234</v>
      </c>
      <c r="O11" s="18">
        <v>2</v>
      </c>
      <c r="P11" s="21">
        <f t="shared" si="2"/>
        <v>234</v>
      </c>
      <c r="Q11" s="18">
        <v>2</v>
      </c>
      <c r="R11" s="21">
        <f t="shared" si="3"/>
        <v>234</v>
      </c>
      <c r="S11" s="18">
        <v>2</v>
      </c>
      <c r="T11" s="21">
        <f t="shared" si="4"/>
        <v>234</v>
      </c>
      <c r="U11" s="18">
        <v>2</v>
      </c>
      <c r="V11" s="21">
        <f t="shared" si="5"/>
        <v>234</v>
      </c>
      <c r="W11" s="18">
        <v>2</v>
      </c>
      <c r="X11" s="21">
        <f t="shared" si="6"/>
        <v>234</v>
      </c>
      <c r="Y11" s="18">
        <v>2</v>
      </c>
      <c r="Z11" s="21">
        <f t="shared" si="7"/>
        <v>234</v>
      </c>
      <c r="AA11" s="18">
        <v>2</v>
      </c>
      <c r="AB11" s="21">
        <f t="shared" si="8"/>
        <v>234</v>
      </c>
      <c r="AC11" s="18">
        <v>2</v>
      </c>
      <c r="AD11" s="21">
        <f t="shared" si="9"/>
        <v>234</v>
      </c>
      <c r="AE11" s="18">
        <v>2</v>
      </c>
      <c r="AF11" s="21">
        <f t="shared" si="10"/>
        <v>234</v>
      </c>
      <c r="AG11" s="27">
        <f t="shared" si="11"/>
        <v>24</v>
      </c>
      <c r="AH11" s="30">
        <f t="shared" si="11"/>
        <v>2808</v>
      </c>
    </row>
    <row r="12" spans="1:34" s="3" customFormat="1" ht="21.95" customHeight="1">
      <c r="A12" s="4">
        <v>3</v>
      </c>
      <c r="B12" s="7">
        <v>53</v>
      </c>
      <c r="C12" s="96" t="s">
        <v>44</v>
      </c>
      <c r="D12" s="11" t="s">
        <v>47</v>
      </c>
      <c r="E12" s="7">
        <v>151344</v>
      </c>
      <c r="F12" s="81">
        <v>884</v>
      </c>
      <c r="G12" s="82"/>
      <c r="H12" s="16">
        <v>0.1</v>
      </c>
      <c r="I12" s="18">
        <v>5</v>
      </c>
      <c r="J12" s="21">
        <f t="shared" si="12"/>
        <v>442</v>
      </c>
      <c r="K12" s="18">
        <v>2</v>
      </c>
      <c r="L12" s="21">
        <f t="shared" si="0"/>
        <v>177</v>
      </c>
      <c r="M12" s="18">
        <v>0</v>
      </c>
      <c r="N12" s="21">
        <f t="shared" si="1"/>
        <v>0</v>
      </c>
      <c r="O12" s="18"/>
      <c r="P12" s="21">
        <f t="shared" si="2"/>
        <v>0</v>
      </c>
      <c r="Q12" s="18"/>
      <c r="R12" s="21">
        <f t="shared" si="3"/>
        <v>0</v>
      </c>
      <c r="S12" s="18"/>
      <c r="T12" s="21">
        <f t="shared" si="4"/>
        <v>0</v>
      </c>
      <c r="U12" s="18"/>
      <c r="V12" s="21">
        <f t="shared" si="5"/>
        <v>0</v>
      </c>
      <c r="W12" s="18"/>
      <c r="X12" s="21">
        <f t="shared" si="6"/>
        <v>0</v>
      </c>
      <c r="Y12" s="18"/>
      <c r="Z12" s="21">
        <f t="shared" si="7"/>
        <v>0</v>
      </c>
      <c r="AA12" s="18"/>
      <c r="AB12" s="21">
        <f t="shared" si="8"/>
        <v>0</v>
      </c>
      <c r="AC12" s="18"/>
      <c r="AD12" s="21">
        <f t="shared" si="9"/>
        <v>0</v>
      </c>
      <c r="AE12" s="18"/>
      <c r="AF12" s="21">
        <f t="shared" si="10"/>
        <v>0</v>
      </c>
      <c r="AG12" s="27">
        <f t="shared" si="11"/>
        <v>7</v>
      </c>
      <c r="AH12" s="30">
        <f t="shared" si="11"/>
        <v>619</v>
      </c>
    </row>
    <row r="13" spans="1:34" s="3" customFormat="1" ht="21.95" customHeight="1">
      <c r="A13" s="4">
        <v>4</v>
      </c>
      <c r="B13" s="100">
        <v>54</v>
      </c>
      <c r="C13" s="98" t="s">
        <v>44</v>
      </c>
      <c r="D13" s="11" t="s">
        <v>48</v>
      </c>
      <c r="E13" s="7">
        <v>151342</v>
      </c>
      <c r="F13" s="81">
        <v>757</v>
      </c>
      <c r="G13" s="82"/>
      <c r="H13" s="16">
        <v>0.3</v>
      </c>
      <c r="I13" s="18">
        <v>5</v>
      </c>
      <c r="J13" s="21">
        <f t="shared" si="12"/>
        <v>1136</v>
      </c>
      <c r="K13" s="18">
        <v>5</v>
      </c>
      <c r="L13" s="21">
        <f t="shared" si="0"/>
        <v>1136</v>
      </c>
      <c r="M13" s="18">
        <v>4</v>
      </c>
      <c r="N13" s="21">
        <f t="shared" si="1"/>
        <v>908</v>
      </c>
      <c r="O13" s="18"/>
      <c r="P13" s="21">
        <f t="shared" si="2"/>
        <v>0</v>
      </c>
      <c r="Q13" s="18"/>
      <c r="R13" s="21">
        <f t="shared" si="3"/>
        <v>0</v>
      </c>
      <c r="S13" s="18"/>
      <c r="T13" s="21">
        <f t="shared" si="4"/>
        <v>0</v>
      </c>
      <c r="U13" s="18"/>
      <c r="V13" s="21">
        <f t="shared" si="5"/>
        <v>0</v>
      </c>
      <c r="W13" s="18"/>
      <c r="X13" s="21">
        <f t="shared" si="6"/>
        <v>0</v>
      </c>
      <c r="Y13" s="18"/>
      <c r="Z13" s="21">
        <f t="shared" si="7"/>
        <v>0</v>
      </c>
      <c r="AA13" s="18"/>
      <c r="AB13" s="21">
        <f t="shared" si="8"/>
        <v>0</v>
      </c>
      <c r="AC13" s="18"/>
      <c r="AD13" s="21">
        <f t="shared" si="9"/>
        <v>0</v>
      </c>
      <c r="AE13" s="18"/>
      <c r="AF13" s="21">
        <f t="shared" si="10"/>
        <v>0</v>
      </c>
      <c r="AG13" s="27">
        <f t="shared" si="11"/>
        <v>14</v>
      </c>
      <c r="AH13" s="30">
        <f t="shared" si="11"/>
        <v>3180</v>
      </c>
    </row>
    <row r="14" spans="1:34" s="3" customFormat="1" ht="21.95" customHeight="1">
      <c r="A14" s="4">
        <v>5</v>
      </c>
      <c r="B14" s="101"/>
      <c r="C14" s="99"/>
      <c r="D14" s="11" t="s">
        <v>45</v>
      </c>
      <c r="E14" s="7">
        <v>151343</v>
      </c>
      <c r="F14" s="81">
        <v>780</v>
      </c>
      <c r="G14" s="82"/>
      <c r="H14" s="16">
        <v>0.3</v>
      </c>
      <c r="I14" s="18"/>
      <c r="J14" s="21">
        <f t="shared" si="12"/>
        <v>0</v>
      </c>
      <c r="K14" s="18"/>
      <c r="L14" s="21">
        <f t="shared" si="0"/>
        <v>0</v>
      </c>
      <c r="M14" s="18"/>
      <c r="N14" s="21">
        <f t="shared" si="1"/>
        <v>0</v>
      </c>
      <c r="O14" s="18">
        <v>5</v>
      </c>
      <c r="P14" s="21">
        <f t="shared" si="2"/>
        <v>1170</v>
      </c>
      <c r="Q14" s="18">
        <v>5</v>
      </c>
      <c r="R14" s="21">
        <f t="shared" si="3"/>
        <v>1170</v>
      </c>
      <c r="S14" s="18">
        <v>5</v>
      </c>
      <c r="T14" s="21">
        <f t="shared" si="4"/>
        <v>1170</v>
      </c>
      <c r="U14" s="18">
        <v>5</v>
      </c>
      <c r="V14" s="21">
        <f t="shared" si="5"/>
        <v>1170</v>
      </c>
      <c r="W14" s="18">
        <v>5</v>
      </c>
      <c r="X14" s="21">
        <f t="shared" si="6"/>
        <v>1170</v>
      </c>
      <c r="Y14" s="18">
        <v>5</v>
      </c>
      <c r="Z14" s="21">
        <f t="shared" si="7"/>
        <v>1170</v>
      </c>
      <c r="AA14" s="18">
        <v>5</v>
      </c>
      <c r="AB14" s="21">
        <f t="shared" si="8"/>
        <v>1170</v>
      </c>
      <c r="AC14" s="18">
        <v>5</v>
      </c>
      <c r="AD14" s="21">
        <f t="shared" si="9"/>
        <v>1170</v>
      </c>
      <c r="AE14" s="18">
        <v>5</v>
      </c>
      <c r="AF14" s="21">
        <f t="shared" si="10"/>
        <v>1170</v>
      </c>
      <c r="AG14" s="27">
        <f t="shared" si="11"/>
        <v>45</v>
      </c>
      <c r="AH14" s="30">
        <f t="shared" si="11"/>
        <v>10530</v>
      </c>
    </row>
    <row r="15" spans="1:34" s="3" customFormat="1" ht="21.95" customHeight="1">
      <c r="A15" s="4">
        <v>6</v>
      </c>
      <c r="B15" s="7">
        <v>55</v>
      </c>
      <c r="C15" s="7" t="s">
        <v>49</v>
      </c>
      <c r="D15" s="11" t="s">
        <v>46</v>
      </c>
      <c r="E15" s="7">
        <v>15343</v>
      </c>
      <c r="F15" s="81">
        <v>780</v>
      </c>
      <c r="G15" s="82"/>
      <c r="H15" s="16">
        <v>0.15</v>
      </c>
      <c r="I15" s="18"/>
      <c r="J15" s="21">
        <f t="shared" si="12"/>
        <v>0</v>
      </c>
      <c r="K15" s="18"/>
      <c r="L15" s="21">
        <f t="shared" si="0"/>
        <v>0</v>
      </c>
      <c r="M15" s="18"/>
      <c r="N15" s="21">
        <f t="shared" si="1"/>
        <v>0</v>
      </c>
      <c r="O15" s="18"/>
      <c r="P15" s="21">
        <f t="shared" si="2"/>
        <v>0</v>
      </c>
      <c r="Q15" s="18"/>
      <c r="R15" s="21">
        <f t="shared" si="3"/>
        <v>0</v>
      </c>
      <c r="S15" s="18"/>
      <c r="T15" s="21">
        <f t="shared" si="4"/>
        <v>0</v>
      </c>
      <c r="U15" s="18"/>
      <c r="V15" s="21">
        <f t="shared" si="5"/>
        <v>0</v>
      </c>
      <c r="W15" s="18"/>
      <c r="X15" s="21">
        <f t="shared" si="6"/>
        <v>0</v>
      </c>
      <c r="Y15" s="18">
        <v>4</v>
      </c>
      <c r="Z15" s="21">
        <f t="shared" si="7"/>
        <v>468</v>
      </c>
      <c r="AA15" s="18">
        <v>4</v>
      </c>
      <c r="AB15" s="21">
        <f t="shared" si="8"/>
        <v>468</v>
      </c>
      <c r="AC15" s="18">
        <v>4</v>
      </c>
      <c r="AD15" s="21">
        <f t="shared" si="9"/>
        <v>468</v>
      </c>
      <c r="AE15" s="18">
        <v>4</v>
      </c>
      <c r="AF15" s="21">
        <f t="shared" si="10"/>
        <v>468</v>
      </c>
      <c r="AG15" s="27">
        <f t="shared" si="11"/>
        <v>16</v>
      </c>
      <c r="AH15" s="30">
        <f t="shared" si="11"/>
        <v>1872</v>
      </c>
    </row>
    <row r="16" spans="1:34" s="3" customFormat="1" ht="21.95" customHeight="1">
      <c r="A16" s="4">
        <v>7</v>
      </c>
      <c r="B16" s="7"/>
      <c r="C16" s="7"/>
      <c r="D16" s="11"/>
      <c r="E16" s="7"/>
      <c r="F16" s="81"/>
      <c r="G16" s="82"/>
      <c r="H16" s="16"/>
      <c r="I16" s="18"/>
      <c r="J16" s="21">
        <f t="shared" si="12"/>
        <v>0</v>
      </c>
      <c r="K16" s="18"/>
      <c r="L16" s="21">
        <f t="shared" si="0"/>
        <v>0</v>
      </c>
      <c r="M16" s="18"/>
      <c r="N16" s="21">
        <f t="shared" si="1"/>
        <v>0</v>
      </c>
      <c r="O16" s="18"/>
      <c r="P16" s="21">
        <f t="shared" si="2"/>
        <v>0</v>
      </c>
      <c r="Q16" s="18"/>
      <c r="R16" s="21">
        <f t="shared" si="3"/>
        <v>0</v>
      </c>
      <c r="S16" s="18"/>
      <c r="T16" s="21">
        <f t="shared" si="4"/>
        <v>0</v>
      </c>
      <c r="U16" s="18"/>
      <c r="V16" s="21">
        <f t="shared" si="5"/>
        <v>0</v>
      </c>
      <c r="W16" s="18"/>
      <c r="X16" s="21">
        <f t="shared" si="6"/>
        <v>0</v>
      </c>
      <c r="Y16" s="18"/>
      <c r="Z16" s="21">
        <f t="shared" si="7"/>
        <v>0</v>
      </c>
      <c r="AA16" s="18"/>
      <c r="AB16" s="21">
        <f t="shared" si="8"/>
        <v>0</v>
      </c>
      <c r="AC16" s="18"/>
      <c r="AD16" s="21">
        <f t="shared" si="9"/>
        <v>0</v>
      </c>
      <c r="AE16" s="18"/>
      <c r="AF16" s="21">
        <f t="shared" si="10"/>
        <v>0</v>
      </c>
      <c r="AG16" s="27">
        <f t="shared" si="11"/>
        <v>0</v>
      </c>
      <c r="AH16" s="30">
        <f t="shared" si="11"/>
        <v>0</v>
      </c>
    </row>
    <row r="17" spans="1:36" s="3" customFormat="1" ht="21.95" customHeight="1">
      <c r="A17" s="4">
        <v>8</v>
      </c>
      <c r="B17" s="7"/>
      <c r="C17" s="7"/>
      <c r="D17" s="11"/>
      <c r="E17" s="7"/>
      <c r="F17" s="81"/>
      <c r="G17" s="82"/>
      <c r="H17" s="16"/>
      <c r="I17" s="18"/>
      <c r="J17" s="21">
        <f t="shared" si="12"/>
        <v>0</v>
      </c>
      <c r="K17" s="18"/>
      <c r="L17" s="21">
        <f t="shared" si="0"/>
        <v>0</v>
      </c>
      <c r="M17" s="18"/>
      <c r="N17" s="21">
        <f t="shared" si="1"/>
        <v>0</v>
      </c>
      <c r="O17" s="18"/>
      <c r="P17" s="21">
        <f t="shared" si="2"/>
        <v>0</v>
      </c>
      <c r="Q17" s="18"/>
      <c r="R17" s="21">
        <f t="shared" si="3"/>
        <v>0</v>
      </c>
      <c r="S17" s="18"/>
      <c r="T17" s="21">
        <f t="shared" si="4"/>
        <v>0</v>
      </c>
      <c r="U17" s="18"/>
      <c r="V17" s="21">
        <f t="shared" si="5"/>
        <v>0</v>
      </c>
      <c r="W17" s="18"/>
      <c r="X17" s="21">
        <f t="shared" si="6"/>
        <v>0</v>
      </c>
      <c r="Y17" s="18"/>
      <c r="Z17" s="21">
        <f t="shared" si="7"/>
        <v>0</v>
      </c>
      <c r="AA17" s="18"/>
      <c r="AB17" s="21">
        <f t="shared" si="8"/>
        <v>0</v>
      </c>
      <c r="AC17" s="18"/>
      <c r="AD17" s="21">
        <f t="shared" si="9"/>
        <v>0</v>
      </c>
      <c r="AE17" s="18"/>
      <c r="AF17" s="21">
        <f t="shared" si="10"/>
        <v>0</v>
      </c>
      <c r="AG17" s="27">
        <f t="shared" si="11"/>
        <v>0</v>
      </c>
      <c r="AH17" s="30">
        <f t="shared" si="11"/>
        <v>0</v>
      </c>
    </row>
    <row r="18" spans="1:36" s="3" customFormat="1" ht="21.95" customHeight="1">
      <c r="A18" s="4">
        <v>9</v>
      </c>
      <c r="B18" s="7"/>
      <c r="C18" s="7"/>
      <c r="D18" s="11"/>
      <c r="E18" s="7"/>
      <c r="F18" s="81"/>
      <c r="G18" s="82"/>
      <c r="H18" s="16"/>
      <c r="I18" s="18"/>
      <c r="J18" s="21">
        <f t="shared" si="12"/>
        <v>0</v>
      </c>
      <c r="K18" s="18"/>
      <c r="L18" s="21">
        <f t="shared" si="0"/>
        <v>0</v>
      </c>
      <c r="M18" s="18"/>
      <c r="N18" s="21">
        <f t="shared" si="1"/>
        <v>0</v>
      </c>
      <c r="O18" s="18"/>
      <c r="P18" s="21">
        <f t="shared" si="2"/>
        <v>0</v>
      </c>
      <c r="Q18" s="18"/>
      <c r="R18" s="21">
        <f t="shared" si="3"/>
        <v>0</v>
      </c>
      <c r="S18" s="18"/>
      <c r="T18" s="21">
        <f t="shared" si="4"/>
        <v>0</v>
      </c>
      <c r="U18" s="18"/>
      <c r="V18" s="21">
        <f t="shared" si="5"/>
        <v>0</v>
      </c>
      <c r="W18" s="18"/>
      <c r="X18" s="21">
        <f t="shared" si="6"/>
        <v>0</v>
      </c>
      <c r="Y18" s="18"/>
      <c r="Z18" s="21">
        <f t="shared" si="7"/>
        <v>0</v>
      </c>
      <c r="AA18" s="18"/>
      <c r="AB18" s="21">
        <f t="shared" si="8"/>
        <v>0</v>
      </c>
      <c r="AC18" s="18"/>
      <c r="AD18" s="21">
        <f t="shared" si="9"/>
        <v>0</v>
      </c>
      <c r="AE18" s="18"/>
      <c r="AF18" s="21">
        <f t="shared" si="10"/>
        <v>0</v>
      </c>
      <c r="AG18" s="27">
        <f t="shared" si="11"/>
        <v>0</v>
      </c>
      <c r="AH18" s="30">
        <f t="shared" si="11"/>
        <v>0</v>
      </c>
    </row>
    <row r="19" spans="1:36" s="3" customFormat="1" ht="21.95" customHeight="1">
      <c r="A19" s="4">
        <v>10</v>
      </c>
      <c r="B19" s="7"/>
      <c r="C19" s="7"/>
      <c r="D19" s="11"/>
      <c r="E19" s="7"/>
      <c r="F19" s="81"/>
      <c r="G19" s="82"/>
      <c r="H19" s="16"/>
      <c r="I19" s="18"/>
      <c r="J19" s="21">
        <f t="shared" si="12"/>
        <v>0</v>
      </c>
      <c r="K19" s="18"/>
      <c r="L19" s="21">
        <f t="shared" si="0"/>
        <v>0</v>
      </c>
      <c r="M19" s="18"/>
      <c r="N19" s="21">
        <f t="shared" si="1"/>
        <v>0</v>
      </c>
      <c r="O19" s="18"/>
      <c r="P19" s="21">
        <f t="shared" si="2"/>
        <v>0</v>
      </c>
      <c r="Q19" s="18"/>
      <c r="R19" s="21">
        <f t="shared" si="3"/>
        <v>0</v>
      </c>
      <c r="S19" s="18"/>
      <c r="T19" s="21">
        <f t="shared" si="4"/>
        <v>0</v>
      </c>
      <c r="U19" s="18"/>
      <c r="V19" s="21">
        <f t="shared" si="5"/>
        <v>0</v>
      </c>
      <c r="W19" s="18"/>
      <c r="X19" s="21">
        <f t="shared" si="6"/>
        <v>0</v>
      </c>
      <c r="Y19" s="18"/>
      <c r="Z19" s="21">
        <f t="shared" si="7"/>
        <v>0</v>
      </c>
      <c r="AA19" s="18"/>
      <c r="AB19" s="21">
        <f t="shared" si="8"/>
        <v>0</v>
      </c>
      <c r="AC19" s="18"/>
      <c r="AD19" s="21">
        <f t="shared" si="9"/>
        <v>0</v>
      </c>
      <c r="AE19" s="18"/>
      <c r="AF19" s="21">
        <f t="shared" si="10"/>
        <v>0</v>
      </c>
      <c r="AG19" s="27">
        <f t="shared" si="11"/>
        <v>0</v>
      </c>
      <c r="AH19" s="30">
        <f t="shared" si="11"/>
        <v>0</v>
      </c>
    </row>
    <row r="20" spans="1:36" s="3" customFormat="1" ht="21.95" customHeight="1" thickBot="1">
      <c r="A20" s="44" t="s">
        <v>3</v>
      </c>
      <c r="B20" s="45"/>
      <c r="C20" s="45"/>
      <c r="D20" s="45"/>
      <c r="E20" s="45"/>
      <c r="F20" s="45"/>
      <c r="G20" s="45"/>
      <c r="H20" s="46"/>
      <c r="I20" s="19">
        <f t="shared" ref="I20:AF20" si="13">SUM(I10:I19)</f>
        <v>20</v>
      </c>
      <c r="J20" s="22">
        <f t="shared" si="13"/>
        <v>2498</v>
      </c>
      <c r="K20" s="19">
        <f t="shared" si="13"/>
        <v>17</v>
      </c>
      <c r="L20" s="22">
        <f t="shared" si="13"/>
        <v>2233</v>
      </c>
      <c r="M20" s="19">
        <f t="shared" si="13"/>
        <v>14</v>
      </c>
      <c r="N20" s="22">
        <f t="shared" si="13"/>
        <v>1828</v>
      </c>
      <c r="O20" s="19">
        <f t="shared" si="13"/>
        <v>15</v>
      </c>
      <c r="P20" s="22">
        <f t="shared" si="13"/>
        <v>2090</v>
      </c>
      <c r="Q20" s="19">
        <f t="shared" si="13"/>
        <v>15</v>
      </c>
      <c r="R20" s="22">
        <f t="shared" si="13"/>
        <v>2090</v>
      </c>
      <c r="S20" s="19">
        <f t="shared" si="13"/>
        <v>15</v>
      </c>
      <c r="T20" s="22">
        <f t="shared" si="13"/>
        <v>2090</v>
      </c>
      <c r="U20" s="19">
        <f t="shared" si="13"/>
        <v>15</v>
      </c>
      <c r="V20" s="22">
        <f t="shared" si="13"/>
        <v>2090</v>
      </c>
      <c r="W20" s="19">
        <f t="shared" si="13"/>
        <v>15</v>
      </c>
      <c r="X20" s="22">
        <f t="shared" si="13"/>
        <v>2090</v>
      </c>
      <c r="Y20" s="19">
        <f t="shared" si="13"/>
        <v>19</v>
      </c>
      <c r="Z20" s="22">
        <f t="shared" si="13"/>
        <v>2558</v>
      </c>
      <c r="AA20" s="19">
        <f t="shared" si="13"/>
        <v>19</v>
      </c>
      <c r="AB20" s="22">
        <f t="shared" si="13"/>
        <v>2558</v>
      </c>
      <c r="AC20" s="19">
        <f t="shared" si="13"/>
        <v>19</v>
      </c>
      <c r="AD20" s="22">
        <f t="shared" si="13"/>
        <v>2558</v>
      </c>
      <c r="AE20" s="19">
        <f t="shared" si="13"/>
        <v>19</v>
      </c>
      <c r="AF20" s="22">
        <f t="shared" si="13"/>
        <v>2558</v>
      </c>
      <c r="AG20" s="28">
        <f t="shared" si="11"/>
        <v>202</v>
      </c>
      <c r="AH20" s="31">
        <f t="shared" si="11"/>
        <v>27241</v>
      </c>
      <c r="AI20" s="3" t="str">
        <f>IF(SUM(AH10:AH19)=AH20,"○","✕")</f>
        <v>○</v>
      </c>
      <c r="AJ20" s="3" t="str">
        <f>IF(AG20=SUM(AG10:AG19),"○","✕")</f>
        <v>○</v>
      </c>
    </row>
    <row r="21" spans="1:36" s="3" customFormat="1" ht="21.95" customHeight="1" thickTop="1" thickBot="1">
      <c r="A21" s="47" t="s">
        <v>5</v>
      </c>
      <c r="B21" s="48"/>
      <c r="C21" s="48"/>
      <c r="D21" s="48"/>
      <c r="E21" s="48"/>
      <c r="F21" s="48"/>
      <c r="G21" s="48"/>
      <c r="H21" s="49"/>
      <c r="I21" s="50">
        <f>J20*10</f>
        <v>24980</v>
      </c>
      <c r="J21" s="51"/>
      <c r="K21" s="50">
        <f>L20*10</f>
        <v>22330</v>
      </c>
      <c r="L21" s="51"/>
      <c r="M21" s="50">
        <f>N20*10</f>
        <v>18280</v>
      </c>
      <c r="N21" s="51"/>
      <c r="O21" s="50">
        <f>P20*10</f>
        <v>20900</v>
      </c>
      <c r="P21" s="51"/>
      <c r="Q21" s="50">
        <f>R20*10</f>
        <v>20900</v>
      </c>
      <c r="R21" s="51"/>
      <c r="S21" s="50">
        <f>T20*10</f>
        <v>20900</v>
      </c>
      <c r="T21" s="51"/>
      <c r="U21" s="50">
        <f>V20*10</f>
        <v>20900</v>
      </c>
      <c r="V21" s="51"/>
      <c r="W21" s="50">
        <f>X20*10</f>
        <v>20900</v>
      </c>
      <c r="X21" s="51"/>
      <c r="Y21" s="50">
        <f>Z20*10</f>
        <v>25580</v>
      </c>
      <c r="Z21" s="51"/>
      <c r="AA21" s="50">
        <f>AB20*10</f>
        <v>25580</v>
      </c>
      <c r="AB21" s="51"/>
      <c r="AC21" s="50">
        <f>AD20*10</f>
        <v>25580</v>
      </c>
      <c r="AD21" s="51"/>
      <c r="AE21" s="50">
        <f>AF20*10</f>
        <v>25580</v>
      </c>
      <c r="AF21" s="51"/>
      <c r="AG21" s="52">
        <f>SUM(I21+K21+M21+O21+Q21+S21+U21+W21+Y21+AA21+AC21+AE21)</f>
        <v>272410</v>
      </c>
      <c r="AH21" s="53"/>
      <c r="AI21" s="3" t="str">
        <f>IF((SUM(AH10:AH19)*10)=AG21,"○","✕")</f>
        <v>○</v>
      </c>
    </row>
    <row r="22" spans="1:36" ht="21.95" customHeight="1"/>
    <row r="23" spans="1:36" ht="21.95" customHeight="1" thickBot="1">
      <c r="A23" s="26" t="s">
        <v>6</v>
      </c>
    </row>
    <row r="24" spans="1:36" ht="21.95" customHeight="1">
      <c r="A24" s="65"/>
      <c r="B24" s="67" t="s">
        <v>51</v>
      </c>
      <c r="C24" s="67" t="s">
        <v>13</v>
      </c>
      <c r="D24" s="73" t="s">
        <v>0</v>
      </c>
      <c r="E24" s="75" t="s">
        <v>14</v>
      </c>
      <c r="F24" s="75" t="s">
        <v>18</v>
      </c>
      <c r="G24" s="87" t="s">
        <v>40</v>
      </c>
      <c r="H24" s="94" t="s">
        <v>17</v>
      </c>
      <c r="I24" s="40" t="s">
        <v>21</v>
      </c>
      <c r="J24" s="41"/>
      <c r="K24" s="40" t="s">
        <v>29</v>
      </c>
      <c r="L24" s="41"/>
      <c r="M24" s="40" t="s">
        <v>15</v>
      </c>
      <c r="N24" s="41"/>
      <c r="O24" s="40" t="s">
        <v>20</v>
      </c>
      <c r="P24" s="41"/>
      <c r="Q24" s="40" t="s">
        <v>9</v>
      </c>
      <c r="R24" s="41"/>
      <c r="S24" s="40" t="s">
        <v>30</v>
      </c>
      <c r="T24" s="41"/>
      <c r="U24" s="40" t="s">
        <v>31</v>
      </c>
      <c r="V24" s="41"/>
      <c r="W24" s="40" t="s">
        <v>22</v>
      </c>
      <c r="X24" s="41"/>
      <c r="Y24" s="40" t="s">
        <v>32</v>
      </c>
      <c r="Z24" s="41"/>
      <c r="AA24" s="40" t="s">
        <v>33</v>
      </c>
      <c r="AB24" s="41"/>
      <c r="AC24" s="40" t="s">
        <v>35</v>
      </c>
      <c r="AD24" s="41"/>
      <c r="AE24" s="40" t="s">
        <v>10</v>
      </c>
      <c r="AF24" s="41"/>
      <c r="AG24" s="42" t="s">
        <v>3</v>
      </c>
      <c r="AH24" s="43"/>
    </row>
    <row r="25" spans="1:36" s="3" customFormat="1" ht="27" customHeight="1">
      <c r="A25" s="66"/>
      <c r="B25" s="68"/>
      <c r="C25" s="68"/>
      <c r="D25" s="74"/>
      <c r="E25" s="76"/>
      <c r="F25" s="76"/>
      <c r="G25" s="88"/>
      <c r="H25" s="95"/>
      <c r="I25" s="17" t="s">
        <v>24</v>
      </c>
      <c r="J25" s="20" t="s">
        <v>23</v>
      </c>
      <c r="K25" s="17" t="s">
        <v>24</v>
      </c>
      <c r="L25" s="20" t="s">
        <v>23</v>
      </c>
      <c r="M25" s="17" t="s">
        <v>24</v>
      </c>
      <c r="N25" s="20" t="s">
        <v>23</v>
      </c>
      <c r="O25" s="17" t="s">
        <v>24</v>
      </c>
      <c r="P25" s="20" t="s">
        <v>23</v>
      </c>
      <c r="Q25" s="17" t="s">
        <v>24</v>
      </c>
      <c r="R25" s="20" t="s">
        <v>23</v>
      </c>
      <c r="S25" s="17" t="s">
        <v>24</v>
      </c>
      <c r="T25" s="20" t="s">
        <v>23</v>
      </c>
      <c r="U25" s="17" t="s">
        <v>24</v>
      </c>
      <c r="V25" s="20" t="s">
        <v>23</v>
      </c>
      <c r="W25" s="17" t="s">
        <v>24</v>
      </c>
      <c r="X25" s="20" t="s">
        <v>23</v>
      </c>
      <c r="Y25" s="17" t="s">
        <v>24</v>
      </c>
      <c r="Z25" s="20" t="s">
        <v>23</v>
      </c>
      <c r="AA25" s="17" t="s">
        <v>24</v>
      </c>
      <c r="AB25" s="20" t="s">
        <v>23</v>
      </c>
      <c r="AC25" s="17" t="s">
        <v>24</v>
      </c>
      <c r="AD25" s="20" t="s">
        <v>23</v>
      </c>
      <c r="AE25" s="17" t="s">
        <v>24</v>
      </c>
      <c r="AF25" s="20" t="s">
        <v>23</v>
      </c>
      <c r="AG25" s="17" t="s">
        <v>24</v>
      </c>
      <c r="AH25" s="20" t="s">
        <v>23</v>
      </c>
    </row>
    <row r="26" spans="1:36" s="3" customFormat="1" ht="21.95" customHeight="1">
      <c r="A26" s="4">
        <v>1</v>
      </c>
      <c r="B26" s="7">
        <v>64</v>
      </c>
      <c r="C26" s="7" t="s">
        <v>43</v>
      </c>
      <c r="D26" s="11" t="s">
        <v>52</v>
      </c>
      <c r="E26" s="7" t="s">
        <v>53</v>
      </c>
      <c r="F26" s="7">
        <v>1647</v>
      </c>
      <c r="G26" s="35" t="s">
        <v>54</v>
      </c>
      <c r="H26" s="16">
        <v>0.15</v>
      </c>
      <c r="I26" s="18">
        <v>2</v>
      </c>
      <c r="J26" s="21">
        <f>IF($G26="",ROUND($F26*$H26*I26,0),IF(I26=0,0,ROUND($F26*$H26,0)))</f>
        <v>247</v>
      </c>
      <c r="K26" s="18">
        <v>5</v>
      </c>
      <c r="L26" s="21">
        <f>IF($G26="",ROUND($F26*$H26*K26,0),IF(K26=0,0,ROUND($F26*$H26,0)))</f>
        <v>247</v>
      </c>
      <c r="M26" s="18">
        <v>2</v>
      </c>
      <c r="N26" s="21">
        <f>IF($G26="",ROUND($F26*$H26*M26,0),IF(M26=0,0,ROUND($F26*$H26,0)))</f>
        <v>247</v>
      </c>
      <c r="O26" s="18">
        <v>2</v>
      </c>
      <c r="P26" s="21">
        <f>IF($G26="",ROUND($F26*$H26*O26,0),IF(O26=0,0,ROUND($F26*$H26,0)))</f>
        <v>247</v>
      </c>
      <c r="Q26" s="18">
        <v>2</v>
      </c>
      <c r="R26" s="21">
        <f>IF($G26="",ROUND($F26*$H26*Q26,0),IF(Q26=0,0,ROUND($F26*$H26,0)))</f>
        <v>247</v>
      </c>
      <c r="S26" s="18">
        <v>2</v>
      </c>
      <c r="T26" s="21">
        <f>IF($G26="",ROUND($F26*$H26*S26,0),IF(S26=0,0,ROUND($F26*$H26,0)))</f>
        <v>247</v>
      </c>
      <c r="U26" s="18">
        <v>2</v>
      </c>
      <c r="V26" s="21">
        <f>IF($G26="",ROUND($F26*$H26*U26,0),IF(U26=0,0,ROUND($F26*$H26,0)))</f>
        <v>247</v>
      </c>
      <c r="W26" s="18">
        <v>2</v>
      </c>
      <c r="X26" s="21">
        <f>IF($G26="",ROUND($F26*$H26*W26,0),IF(W26=0,0,ROUND($F26*$H26,0)))</f>
        <v>247</v>
      </c>
      <c r="Y26" s="18">
        <v>2</v>
      </c>
      <c r="Z26" s="21">
        <f>IF($G26="",ROUND($F26*$H26*Y26,0),IF(Y26=0,0,ROUND($F26*$H26,0)))</f>
        <v>247</v>
      </c>
      <c r="AA26" s="18">
        <v>2</v>
      </c>
      <c r="AB26" s="21">
        <f>IF($G26="",ROUND($F26*$H26*AA26,0),IF(AA26=0,0,ROUND($F26*$H26,0)))</f>
        <v>247</v>
      </c>
      <c r="AC26" s="18">
        <v>2</v>
      </c>
      <c r="AD26" s="21">
        <f>IF($G26="",ROUND($F26*$H26*AC26,0),IF(AC26=0,0,ROUND($F26*$H26,0)))</f>
        <v>247</v>
      </c>
      <c r="AE26" s="18">
        <v>2</v>
      </c>
      <c r="AF26" s="21">
        <f>IF($G26="",ROUND($F26*$H26*AE26,0),IF(AE26=0,0,ROUND($F26*$H26,0)))</f>
        <v>247</v>
      </c>
      <c r="AG26" s="27">
        <f t="shared" ref="AG26:AH35" si="14">SUM(I26+K26+M26+O26+Q26+S26+U26+W26+Y26+AA26+AC26+AE26)</f>
        <v>27</v>
      </c>
      <c r="AH26" s="30">
        <f t="shared" si="14"/>
        <v>2964</v>
      </c>
    </row>
    <row r="27" spans="1:36" s="3" customFormat="1" ht="21.95" customHeight="1">
      <c r="A27" s="4">
        <v>2</v>
      </c>
      <c r="B27" s="7">
        <v>66</v>
      </c>
      <c r="C27" s="96" t="s">
        <v>55</v>
      </c>
      <c r="D27" s="11" t="s">
        <v>56</v>
      </c>
      <c r="E27" s="102" t="s">
        <v>57</v>
      </c>
      <c r="F27" s="7">
        <v>323</v>
      </c>
      <c r="G27" s="35"/>
      <c r="H27" s="16">
        <v>0.15</v>
      </c>
      <c r="I27" s="18">
        <v>4</v>
      </c>
      <c r="J27" s="21">
        <f t="shared" ref="J27:L35" si="15">IF($G27="",ROUND($F27*$H27*I27,0),IF(I27=0,0,ROUND($F27*$H27,0)))</f>
        <v>194</v>
      </c>
      <c r="K27" s="18">
        <v>3</v>
      </c>
      <c r="L27" s="21">
        <f t="shared" si="15"/>
        <v>145</v>
      </c>
      <c r="M27" s="18">
        <v>4</v>
      </c>
      <c r="N27" s="21">
        <f t="shared" ref="N27:N35" si="16">IF($G27="",ROUND($F27*$H27*M27,0),IF(M27=0,0,ROUND($F27*$H27,0)))</f>
        <v>194</v>
      </c>
      <c r="O27" s="18">
        <v>4</v>
      </c>
      <c r="P27" s="21">
        <f t="shared" ref="P27:P35" si="17">IF($G27="",ROUND($F27*$H27*O27,0),IF(O27=0,0,ROUND($F27*$H27,0)))</f>
        <v>194</v>
      </c>
      <c r="Q27" s="18">
        <v>4</v>
      </c>
      <c r="R27" s="21">
        <f t="shared" ref="R27:T35" si="18">IF($G27="",ROUND($F27*$H27*Q27,0),IF(Q27=0,0,ROUND($F27*$H27,0)))</f>
        <v>194</v>
      </c>
      <c r="S27" s="18">
        <v>4</v>
      </c>
      <c r="T27" s="21">
        <f t="shared" si="18"/>
        <v>194</v>
      </c>
      <c r="U27" s="18">
        <v>4</v>
      </c>
      <c r="V27" s="21">
        <f t="shared" ref="V27:V35" si="19">IF($G27="",ROUND($F27*$H27*U27,0),IF(U27=0,0,ROUND($F27*$H27,0)))</f>
        <v>194</v>
      </c>
      <c r="W27" s="18">
        <v>4</v>
      </c>
      <c r="X27" s="21">
        <f t="shared" ref="X27:X35" si="20">IF($G27="",ROUND($F27*$H27*W27,0),IF(W27=0,0,ROUND($F27*$H27,0)))</f>
        <v>194</v>
      </c>
      <c r="Y27" s="18">
        <v>4</v>
      </c>
      <c r="Z27" s="21">
        <f t="shared" ref="Z27:Z35" si="21">IF($G27="",ROUND($F27*$H27*Y27,0),IF(Y27=0,0,ROUND($F27*$H27,0)))</f>
        <v>194</v>
      </c>
      <c r="AA27" s="18">
        <v>4</v>
      </c>
      <c r="AB27" s="21">
        <f t="shared" ref="AB27:AB35" si="22">IF($G27="",ROUND($F27*$H27*AA27,0),IF(AA27=0,0,ROUND($F27*$H27,0)))</f>
        <v>194</v>
      </c>
      <c r="AC27" s="18">
        <v>4</v>
      </c>
      <c r="AD27" s="21">
        <f t="shared" ref="AD27:AD35" si="23">IF($G27="",ROUND($F27*$H27*AC27,0),IF(AC27=0,0,ROUND($F27*$H27,0)))</f>
        <v>194</v>
      </c>
      <c r="AE27" s="18">
        <v>4</v>
      </c>
      <c r="AF27" s="21">
        <f t="shared" ref="AF27:AF35" si="24">IF($G27="",ROUND($F27*$H27*AE27,0),IF(AE27=0,0,ROUND($F27*$H27,0)))</f>
        <v>194</v>
      </c>
      <c r="AG27" s="27">
        <f t="shared" si="14"/>
        <v>47</v>
      </c>
      <c r="AH27" s="30">
        <f t="shared" si="14"/>
        <v>2279</v>
      </c>
    </row>
    <row r="28" spans="1:36" s="3" customFormat="1" ht="21.95" customHeight="1">
      <c r="A28" s="4">
        <v>3</v>
      </c>
      <c r="B28" s="7"/>
      <c r="C28" s="7"/>
      <c r="D28" s="11"/>
      <c r="E28" s="7"/>
      <c r="F28" s="7"/>
      <c r="G28" s="35"/>
      <c r="H28" s="16"/>
      <c r="I28" s="18"/>
      <c r="J28" s="21">
        <f t="shared" si="15"/>
        <v>0</v>
      </c>
      <c r="K28" s="18"/>
      <c r="L28" s="21">
        <f t="shared" si="15"/>
        <v>0</v>
      </c>
      <c r="M28" s="18"/>
      <c r="N28" s="21">
        <f t="shared" si="16"/>
        <v>0</v>
      </c>
      <c r="O28" s="18"/>
      <c r="P28" s="21">
        <f t="shared" si="17"/>
        <v>0</v>
      </c>
      <c r="Q28" s="18"/>
      <c r="R28" s="21">
        <f t="shared" si="18"/>
        <v>0</v>
      </c>
      <c r="S28" s="18"/>
      <c r="T28" s="21">
        <f t="shared" si="18"/>
        <v>0</v>
      </c>
      <c r="U28" s="18"/>
      <c r="V28" s="21">
        <f t="shared" si="19"/>
        <v>0</v>
      </c>
      <c r="W28" s="18"/>
      <c r="X28" s="21">
        <f t="shared" si="20"/>
        <v>0</v>
      </c>
      <c r="Y28" s="18"/>
      <c r="Z28" s="21">
        <f t="shared" si="21"/>
        <v>0</v>
      </c>
      <c r="AA28" s="18"/>
      <c r="AB28" s="21">
        <f t="shared" si="22"/>
        <v>0</v>
      </c>
      <c r="AC28" s="18"/>
      <c r="AD28" s="21">
        <f t="shared" si="23"/>
        <v>0</v>
      </c>
      <c r="AE28" s="18"/>
      <c r="AF28" s="21">
        <f t="shared" si="24"/>
        <v>0</v>
      </c>
      <c r="AG28" s="27">
        <f t="shared" si="14"/>
        <v>0</v>
      </c>
      <c r="AH28" s="30">
        <f t="shared" si="14"/>
        <v>0</v>
      </c>
    </row>
    <row r="29" spans="1:36" s="3" customFormat="1" ht="21.95" customHeight="1">
      <c r="A29" s="4">
        <v>4</v>
      </c>
      <c r="B29" s="7"/>
      <c r="C29" s="7"/>
      <c r="D29" s="11"/>
      <c r="E29" s="7"/>
      <c r="F29" s="7"/>
      <c r="G29" s="35"/>
      <c r="H29" s="16"/>
      <c r="I29" s="18"/>
      <c r="J29" s="21">
        <f t="shared" si="15"/>
        <v>0</v>
      </c>
      <c r="K29" s="18"/>
      <c r="L29" s="21">
        <f t="shared" si="15"/>
        <v>0</v>
      </c>
      <c r="M29" s="18"/>
      <c r="N29" s="21">
        <f t="shared" si="16"/>
        <v>0</v>
      </c>
      <c r="O29" s="18"/>
      <c r="P29" s="21">
        <f t="shared" si="17"/>
        <v>0</v>
      </c>
      <c r="Q29" s="18"/>
      <c r="R29" s="21">
        <f t="shared" si="18"/>
        <v>0</v>
      </c>
      <c r="S29" s="18"/>
      <c r="T29" s="21">
        <f t="shared" si="18"/>
        <v>0</v>
      </c>
      <c r="U29" s="18"/>
      <c r="V29" s="21">
        <f t="shared" si="19"/>
        <v>0</v>
      </c>
      <c r="W29" s="18"/>
      <c r="X29" s="21">
        <f t="shared" si="20"/>
        <v>0</v>
      </c>
      <c r="Y29" s="18"/>
      <c r="Z29" s="21">
        <f t="shared" si="21"/>
        <v>0</v>
      </c>
      <c r="AA29" s="18"/>
      <c r="AB29" s="21">
        <f t="shared" si="22"/>
        <v>0</v>
      </c>
      <c r="AC29" s="18"/>
      <c r="AD29" s="21">
        <f t="shared" si="23"/>
        <v>0</v>
      </c>
      <c r="AE29" s="18"/>
      <c r="AF29" s="21">
        <f t="shared" si="24"/>
        <v>0</v>
      </c>
      <c r="AG29" s="27">
        <f t="shared" si="14"/>
        <v>0</v>
      </c>
      <c r="AH29" s="30">
        <f t="shared" si="14"/>
        <v>0</v>
      </c>
    </row>
    <row r="30" spans="1:36" s="3" customFormat="1" ht="21.95" customHeight="1">
      <c r="A30" s="4">
        <v>5</v>
      </c>
      <c r="B30" s="7"/>
      <c r="C30" s="7"/>
      <c r="D30" s="11"/>
      <c r="E30" s="7"/>
      <c r="F30" s="7"/>
      <c r="G30" s="35"/>
      <c r="H30" s="16"/>
      <c r="I30" s="18"/>
      <c r="J30" s="21">
        <f t="shared" si="15"/>
        <v>0</v>
      </c>
      <c r="K30" s="18"/>
      <c r="L30" s="21">
        <f t="shared" si="15"/>
        <v>0</v>
      </c>
      <c r="M30" s="18"/>
      <c r="N30" s="21">
        <f t="shared" si="16"/>
        <v>0</v>
      </c>
      <c r="O30" s="18"/>
      <c r="P30" s="21">
        <f t="shared" si="17"/>
        <v>0</v>
      </c>
      <c r="Q30" s="18"/>
      <c r="R30" s="21">
        <f t="shared" si="18"/>
        <v>0</v>
      </c>
      <c r="S30" s="18"/>
      <c r="T30" s="21">
        <f t="shared" si="18"/>
        <v>0</v>
      </c>
      <c r="U30" s="18"/>
      <c r="V30" s="21">
        <f t="shared" si="19"/>
        <v>0</v>
      </c>
      <c r="W30" s="18"/>
      <c r="X30" s="21">
        <f t="shared" si="20"/>
        <v>0</v>
      </c>
      <c r="Y30" s="18"/>
      <c r="Z30" s="21">
        <f t="shared" si="21"/>
        <v>0</v>
      </c>
      <c r="AA30" s="18"/>
      <c r="AB30" s="21">
        <f t="shared" si="22"/>
        <v>0</v>
      </c>
      <c r="AC30" s="18"/>
      <c r="AD30" s="21">
        <f t="shared" si="23"/>
        <v>0</v>
      </c>
      <c r="AE30" s="18"/>
      <c r="AF30" s="21">
        <f t="shared" si="24"/>
        <v>0</v>
      </c>
      <c r="AG30" s="27">
        <f t="shared" si="14"/>
        <v>0</v>
      </c>
      <c r="AH30" s="30">
        <f t="shared" si="14"/>
        <v>0</v>
      </c>
    </row>
    <row r="31" spans="1:36" s="3" customFormat="1" ht="21.95" customHeight="1">
      <c r="A31" s="4">
        <v>6</v>
      </c>
      <c r="B31" s="7"/>
      <c r="C31" s="7"/>
      <c r="D31" s="11"/>
      <c r="E31" s="7"/>
      <c r="F31" s="7"/>
      <c r="G31" s="35"/>
      <c r="H31" s="16"/>
      <c r="I31" s="18"/>
      <c r="J31" s="21">
        <f t="shared" si="15"/>
        <v>0</v>
      </c>
      <c r="K31" s="18"/>
      <c r="L31" s="21">
        <f t="shared" si="15"/>
        <v>0</v>
      </c>
      <c r="M31" s="18"/>
      <c r="N31" s="21">
        <f t="shared" si="16"/>
        <v>0</v>
      </c>
      <c r="O31" s="18"/>
      <c r="P31" s="21">
        <f t="shared" si="17"/>
        <v>0</v>
      </c>
      <c r="Q31" s="18"/>
      <c r="R31" s="21">
        <f t="shared" si="18"/>
        <v>0</v>
      </c>
      <c r="S31" s="18"/>
      <c r="T31" s="21">
        <f t="shared" si="18"/>
        <v>0</v>
      </c>
      <c r="U31" s="18"/>
      <c r="V31" s="21">
        <f t="shared" si="19"/>
        <v>0</v>
      </c>
      <c r="W31" s="18"/>
      <c r="X31" s="21">
        <f t="shared" si="20"/>
        <v>0</v>
      </c>
      <c r="Y31" s="18"/>
      <c r="Z31" s="21">
        <f t="shared" si="21"/>
        <v>0</v>
      </c>
      <c r="AA31" s="18"/>
      <c r="AB31" s="21">
        <f t="shared" si="22"/>
        <v>0</v>
      </c>
      <c r="AC31" s="18"/>
      <c r="AD31" s="21">
        <f t="shared" si="23"/>
        <v>0</v>
      </c>
      <c r="AE31" s="18"/>
      <c r="AF31" s="21">
        <f t="shared" si="24"/>
        <v>0</v>
      </c>
      <c r="AG31" s="27">
        <f t="shared" si="14"/>
        <v>0</v>
      </c>
      <c r="AH31" s="30">
        <f t="shared" si="14"/>
        <v>0</v>
      </c>
    </row>
    <row r="32" spans="1:36" s="3" customFormat="1" ht="21.95" customHeight="1">
      <c r="A32" s="4">
        <v>7</v>
      </c>
      <c r="B32" s="7"/>
      <c r="C32" s="7"/>
      <c r="D32" s="11"/>
      <c r="E32" s="7"/>
      <c r="F32" s="7"/>
      <c r="G32" s="35"/>
      <c r="H32" s="16"/>
      <c r="I32" s="18"/>
      <c r="J32" s="21">
        <f t="shared" si="15"/>
        <v>0</v>
      </c>
      <c r="K32" s="18"/>
      <c r="L32" s="21">
        <f t="shared" si="15"/>
        <v>0</v>
      </c>
      <c r="M32" s="18"/>
      <c r="N32" s="21">
        <f t="shared" si="16"/>
        <v>0</v>
      </c>
      <c r="O32" s="18"/>
      <c r="P32" s="21">
        <f t="shared" si="17"/>
        <v>0</v>
      </c>
      <c r="Q32" s="18"/>
      <c r="R32" s="21">
        <f t="shared" si="18"/>
        <v>0</v>
      </c>
      <c r="S32" s="18"/>
      <c r="T32" s="21">
        <f t="shared" si="18"/>
        <v>0</v>
      </c>
      <c r="U32" s="18"/>
      <c r="V32" s="21">
        <f t="shared" si="19"/>
        <v>0</v>
      </c>
      <c r="W32" s="18"/>
      <c r="X32" s="21">
        <f t="shared" si="20"/>
        <v>0</v>
      </c>
      <c r="Y32" s="18"/>
      <c r="Z32" s="21">
        <f t="shared" si="21"/>
        <v>0</v>
      </c>
      <c r="AA32" s="18"/>
      <c r="AB32" s="21">
        <f t="shared" si="22"/>
        <v>0</v>
      </c>
      <c r="AC32" s="18"/>
      <c r="AD32" s="21">
        <f t="shared" si="23"/>
        <v>0</v>
      </c>
      <c r="AE32" s="18"/>
      <c r="AF32" s="21">
        <f t="shared" si="24"/>
        <v>0</v>
      </c>
      <c r="AG32" s="27">
        <f t="shared" si="14"/>
        <v>0</v>
      </c>
      <c r="AH32" s="30">
        <f t="shared" si="14"/>
        <v>0</v>
      </c>
    </row>
    <row r="33" spans="1:36" s="3" customFormat="1" ht="21.95" customHeight="1">
      <c r="A33" s="4">
        <v>8</v>
      </c>
      <c r="B33" s="7"/>
      <c r="C33" s="7"/>
      <c r="D33" s="11"/>
      <c r="E33" s="7"/>
      <c r="F33" s="7"/>
      <c r="G33" s="35"/>
      <c r="H33" s="16"/>
      <c r="I33" s="18"/>
      <c r="J33" s="21">
        <f t="shared" si="15"/>
        <v>0</v>
      </c>
      <c r="K33" s="18"/>
      <c r="L33" s="21">
        <f t="shared" si="15"/>
        <v>0</v>
      </c>
      <c r="M33" s="18"/>
      <c r="N33" s="21">
        <f t="shared" si="16"/>
        <v>0</v>
      </c>
      <c r="O33" s="18"/>
      <c r="P33" s="21">
        <f t="shared" si="17"/>
        <v>0</v>
      </c>
      <c r="Q33" s="18"/>
      <c r="R33" s="21">
        <f t="shared" si="18"/>
        <v>0</v>
      </c>
      <c r="S33" s="18"/>
      <c r="T33" s="21">
        <f t="shared" si="18"/>
        <v>0</v>
      </c>
      <c r="U33" s="18"/>
      <c r="V33" s="21">
        <f t="shared" si="19"/>
        <v>0</v>
      </c>
      <c r="W33" s="18"/>
      <c r="X33" s="21">
        <f t="shared" si="20"/>
        <v>0</v>
      </c>
      <c r="Y33" s="18"/>
      <c r="Z33" s="21">
        <f t="shared" si="21"/>
        <v>0</v>
      </c>
      <c r="AA33" s="18"/>
      <c r="AB33" s="21">
        <f t="shared" si="22"/>
        <v>0</v>
      </c>
      <c r="AC33" s="18"/>
      <c r="AD33" s="21">
        <f t="shared" si="23"/>
        <v>0</v>
      </c>
      <c r="AE33" s="18"/>
      <c r="AF33" s="21">
        <f t="shared" si="24"/>
        <v>0</v>
      </c>
      <c r="AG33" s="27">
        <f t="shared" si="14"/>
        <v>0</v>
      </c>
      <c r="AH33" s="30">
        <f t="shared" si="14"/>
        <v>0</v>
      </c>
    </row>
    <row r="34" spans="1:36" s="3" customFormat="1" ht="21.95" customHeight="1">
      <c r="A34" s="4">
        <v>9</v>
      </c>
      <c r="B34" s="7"/>
      <c r="C34" s="7"/>
      <c r="D34" s="11"/>
      <c r="E34" s="7"/>
      <c r="F34" s="7"/>
      <c r="G34" s="35"/>
      <c r="H34" s="16"/>
      <c r="I34" s="18"/>
      <c r="J34" s="21">
        <f t="shared" si="15"/>
        <v>0</v>
      </c>
      <c r="K34" s="18"/>
      <c r="L34" s="21">
        <f t="shared" si="15"/>
        <v>0</v>
      </c>
      <c r="M34" s="18"/>
      <c r="N34" s="21">
        <f t="shared" si="16"/>
        <v>0</v>
      </c>
      <c r="O34" s="18"/>
      <c r="P34" s="21">
        <f t="shared" si="17"/>
        <v>0</v>
      </c>
      <c r="Q34" s="18"/>
      <c r="R34" s="21">
        <f t="shared" si="18"/>
        <v>0</v>
      </c>
      <c r="S34" s="18"/>
      <c r="T34" s="21">
        <f t="shared" si="18"/>
        <v>0</v>
      </c>
      <c r="U34" s="18"/>
      <c r="V34" s="21">
        <f t="shared" si="19"/>
        <v>0</v>
      </c>
      <c r="W34" s="18"/>
      <c r="X34" s="21">
        <f t="shared" si="20"/>
        <v>0</v>
      </c>
      <c r="Y34" s="18"/>
      <c r="Z34" s="21">
        <f t="shared" si="21"/>
        <v>0</v>
      </c>
      <c r="AA34" s="18"/>
      <c r="AB34" s="21">
        <f t="shared" si="22"/>
        <v>0</v>
      </c>
      <c r="AC34" s="18"/>
      <c r="AD34" s="21">
        <f t="shared" si="23"/>
        <v>0</v>
      </c>
      <c r="AE34" s="18"/>
      <c r="AF34" s="21">
        <f t="shared" si="24"/>
        <v>0</v>
      </c>
      <c r="AG34" s="27">
        <f t="shared" si="14"/>
        <v>0</v>
      </c>
      <c r="AH34" s="30">
        <f t="shared" si="14"/>
        <v>0</v>
      </c>
    </row>
    <row r="35" spans="1:36" ht="21.95" customHeight="1">
      <c r="A35" s="4">
        <v>10</v>
      </c>
      <c r="B35" s="7"/>
      <c r="C35" s="7"/>
      <c r="D35" s="11"/>
      <c r="E35" s="7"/>
      <c r="F35" s="7"/>
      <c r="G35" s="35"/>
      <c r="H35" s="16"/>
      <c r="I35" s="18"/>
      <c r="J35" s="21">
        <f t="shared" si="15"/>
        <v>0</v>
      </c>
      <c r="K35" s="18"/>
      <c r="L35" s="21">
        <f t="shared" si="15"/>
        <v>0</v>
      </c>
      <c r="M35" s="18"/>
      <c r="N35" s="21">
        <f t="shared" si="16"/>
        <v>0</v>
      </c>
      <c r="O35" s="18"/>
      <c r="P35" s="21">
        <f t="shared" si="17"/>
        <v>0</v>
      </c>
      <c r="Q35" s="18"/>
      <c r="R35" s="21">
        <f t="shared" si="18"/>
        <v>0</v>
      </c>
      <c r="S35" s="18"/>
      <c r="T35" s="21">
        <f t="shared" si="18"/>
        <v>0</v>
      </c>
      <c r="U35" s="18"/>
      <c r="V35" s="21">
        <f t="shared" si="19"/>
        <v>0</v>
      </c>
      <c r="W35" s="18"/>
      <c r="X35" s="21">
        <f t="shared" si="20"/>
        <v>0</v>
      </c>
      <c r="Y35" s="18"/>
      <c r="Z35" s="21">
        <f t="shared" si="21"/>
        <v>0</v>
      </c>
      <c r="AA35" s="18"/>
      <c r="AB35" s="21">
        <f t="shared" si="22"/>
        <v>0</v>
      </c>
      <c r="AC35" s="18"/>
      <c r="AD35" s="21">
        <f t="shared" si="23"/>
        <v>0</v>
      </c>
      <c r="AE35" s="18"/>
      <c r="AF35" s="21">
        <f t="shared" si="24"/>
        <v>0</v>
      </c>
      <c r="AG35" s="27">
        <f t="shared" si="14"/>
        <v>0</v>
      </c>
      <c r="AH35" s="30">
        <f t="shared" si="14"/>
        <v>0</v>
      </c>
    </row>
    <row r="36" spans="1:36" ht="21.95" customHeight="1" thickBot="1">
      <c r="A36" s="91" t="s">
        <v>3</v>
      </c>
      <c r="B36" s="92"/>
      <c r="C36" s="92"/>
      <c r="D36" s="92"/>
      <c r="E36" s="92"/>
      <c r="F36" s="92"/>
      <c r="G36" s="92"/>
      <c r="H36" s="93"/>
      <c r="I36" s="19">
        <f t="shared" ref="I36:AF36" si="25">SUM(I26:I35)</f>
        <v>6</v>
      </c>
      <c r="J36" s="23">
        <f t="shared" si="25"/>
        <v>441</v>
      </c>
      <c r="K36" s="19">
        <f t="shared" si="25"/>
        <v>8</v>
      </c>
      <c r="L36" s="23">
        <f t="shared" si="25"/>
        <v>392</v>
      </c>
      <c r="M36" s="19">
        <f t="shared" si="25"/>
        <v>6</v>
      </c>
      <c r="N36" s="23">
        <f t="shared" si="25"/>
        <v>441</v>
      </c>
      <c r="O36" s="19">
        <f t="shared" si="25"/>
        <v>6</v>
      </c>
      <c r="P36" s="23">
        <f t="shared" si="25"/>
        <v>441</v>
      </c>
      <c r="Q36" s="19">
        <f t="shared" si="25"/>
        <v>6</v>
      </c>
      <c r="R36" s="23">
        <f t="shared" si="25"/>
        <v>441</v>
      </c>
      <c r="S36" s="19">
        <f t="shared" si="25"/>
        <v>6</v>
      </c>
      <c r="T36" s="23">
        <f t="shared" si="25"/>
        <v>441</v>
      </c>
      <c r="U36" s="19">
        <f t="shared" si="25"/>
        <v>6</v>
      </c>
      <c r="V36" s="23">
        <f t="shared" si="25"/>
        <v>441</v>
      </c>
      <c r="W36" s="19">
        <f t="shared" si="25"/>
        <v>6</v>
      </c>
      <c r="X36" s="23">
        <f t="shared" si="25"/>
        <v>441</v>
      </c>
      <c r="Y36" s="19">
        <f t="shared" si="25"/>
        <v>6</v>
      </c>
      <c r="Z36" s="23">
        <f t="shared" si="25"/>
        <v>441</v>
      </c>
      <c r="AA36" s="19">
        <f t="shared" si="25"/>
        <v>6</v>
      </c>
      <c r="AB36" s="23">
        <f t="shared" si="25"/>
        <v>441</v>
      </c>
      <c r="AC36" s="19">
        <f t="shared" si="25"/>
        <v>6</v>
      </c>
      <c r="AD36" s="23">
        <f t="shared" si="25"/>
        <v>441</v>
      </c>
      <c r="AE36" s="19">
        <f t="shared" si="25"/>
        <v>6</v>
      </c>
      <c r="AF36" s="23">
        <f t="shared" si="25"/>
        <v>441</v>
      </c>
      <c r="AG36" s="29">
        <f>SUM(I36,K36,M36,O36,Q36,S36,U36,W36,Y36,AA36,AC36,AE36)</f>
        <v>74</v>
      </c>
      <c r="AH36" s="31">
        <f>SUM(J36,L36,N36,P36,R36,T36,V36,X36,Z36,AB36,AD36,AF36)</f>
        <v>5243</v>
      </c>
      <c r="AI36" s="3" t="str">
        <f>IF(SUM(AH26:AH35)=AH36,"○","✕")</f>
        <v>○</v>
      </c>
      <c r="AJ36" s="3" t="str">
        <f>IF(AG36=SUM(AG26:AG35),"○","✕")</f>
        <v>○</v>
      </c>
    </row>
    <row r="37" spans="1:36" s="3" customFormat="1" ht="21.95" customHeight="1" thickTop="1" thickBot="1">
      <c r="A37" s="47" t="s">
        <v>5</v>
      </c>
      <c r="B37" s="48"/>
      <c r="C37" s="48"/>
      <c r="D37" s="48"/>
      <c r="E37" s="48"/>
      <c r="F37" s="48"/>
      <c r="G37" s="48"/>
      <c r="H37" s="49"/>
      <c r="I37" s="50">
        <f>J36*10</f>
        <v>4410</v>
      </c>
      <c r="J37" s="51"/>
      <c r="K37" s="50">
        <f>L36*10</f>
        <v>3920</v>
      </c>
      <c r="L37" s="51"/>
      <c r="M37" s="50">
        <f>N36*10</f>
        <v>4410</v>
      </c>
      <c r="N37" s="51"/>
      <c r="O37" s="50">
        <f>P36*10</f>
        <v>4410</v>
      </c>
      <c r="P37" s="51"/>
      <c r="Q37" s="50">
        <f>R36*10</f>
        <v>4410</v>
      </c>
      <c r="R37" s="51"/>
      <c r="S37" s="50">
        <f>T36*10</f>
        <v>4410</v>
      </c>
      <c r="T37" s="51"/>
      <c r="U37" s="50">
        <f>V36*10</f>
        <v>4410</v>
      </c>
      <c r="V37" s="51"/>
      <c r="W37" s="50">
        <f>X36*10</f>
        <v>4410</v>
      </c>
      <c r="X37" s="51"/>
      <c r="Y37" s="50">
        <f>Z36*10</f>
        <v>4410</v>
      </c>
      <c r="Z37" s="51"/>
      <c r="AA37" s="50">
        <f>AB36*10</f>
        <v>4410</v>
      </c>
      <c r="AB37" s="51"/>
      <c r="AC37" s="50">
        <f>AD36*10</f>
        <v>4410</v>
      </c>
      <c r="AD37" s="51"/>
      <c r="AE37" s="50">
        <f>AF36*10</f>
        <v>4410</v>
      </c>
      <c r="AF37" s="51"/>
      <c r="AG37" s="52">
        <f>SUM(I37,K37,M37,O37,Q37,S37,U37,W37,Y37,AA37,AC37,AE37)</f>
        <v>52430</v>
      </c>
      <c r="AH37" s="53"/>
      <c r="AI37" s="3" t="str">
        <f>IF((SUM(AH26:AH35)*10)=AG37,"○","✕")</f>
        <v>○</v>
      </c>
    </row>
    <row r="38" spans="1:36" ht="21.95" customHeight="1" thickBot="1"/>
    <row r="39" spans="1:36" ht="21.95" customHeight="1">
      <c r="N39" s="26"/>
      <c r="AD39" s="77" t="s">
        <v>4</v>
      </c>
      <c r="AE39" s="78"/>
      <c r="AF39" s="78"/>
      <c r="AG39" s="79">
        <f>AG20+AG36</f>
        <v>276</v>
      </c>
      <c r="AH39" s="80"/>
    </row>
    <row r="40" spans="1:36" ht="21.95" customHeight="1">
      <c r="L40" s="25"/>
      <c r="N40" s="25"/>
      <c r="P40" s="25"/>
      <c r="R40" s="25"/>
      <c r="T40" s="25"/>
      <c r="V40" s="25"/>
      <c r="X40" s="25"/>
      <c r="Z40" s="25"/>
      <c r="AB40" s="25"/>
      <c r="AD40" s="56" t="s">
        <v>36</v>
      </c>
      <c r="AE40" s="57"/>
      <c r="AF40" s="57"/>
      <c r="AG40" s="54">
        <f>AG21+AG37</f>
        <v>324840</v>
      </c>
      <c r="AH40" s="55"/>
    </row>
    <row r="41" spans="1:36" ht="21.95" customHeight="1">
      <c r="L41" s="25"/>
      <c r="N41" s="25"/>
      <c r="P41" s="25"/>
      <c r="R41" s="25"/>
      <c r="T41" s="25"/>
      <c r="V41" s="25"/>
      <c r="X41" s="25"/>
      <c r="Z41" s="25"/>
      <c r="AB41" s="25"/>
      <c r="AD41" s="56" t="s">
        <v>38</v>
      </c>
      <c r="AE41" s="57"/>
      <c r="AF41" s="57"/>
      <c r="AG41" s="54">
        <f>ROUNDDOWN(AG40,-3)</f>
        <v>324000</v>
      </c>
      <c r="AH41" s="58"/>
    </row>
    <row r="42" spans="1:36" ht="21.95" customHeight="1">
      <c r="AD42" s="89" t="s">
        <v>16</v>
      </c>
      <c r="AE42" s="90"/>
      <c r="AF42" s="90"/>
      <c r="AG42" s="59"/>
      <c r="AH42" s="60"/>
    </row>
    <row r="43" spans="1:36" ht="21.95" customHeight="1" thickBot="1">
      <c r="AD43" s="61" t="s">
        <v>37</v>
      </c>
      <c r="AE43" s="62"/>
      <c r="AF43" s="62"/>
      <c r="AG43" s="63">
        <f>AG41-AG42</f>
        <v>324000</v>
      </c>
      <c r="AH43" s="64"/>
    </row>
    <row r="44" spans="1:36" ht="21.95" customHeight="1"/>
  </sheetData>
  <mergeCells count="97">
    <mergeCell ref="AD42:AF42"/>
    <mergeCell ref="AG42:AH42"/>
    <mergeCell ref="AD43:AF43"/>
    <mergeCell ref="AG43:AH43"/>
    <mergeCell ref="C13:C14"/>
    <mergeCell ref="B13:B14"/>
    <mergeCell ref="AG37:AH37"/>
    <mergeCell ref="AD39:AF39"/>
    <mergeCell ref="AG39:AH39"/>
    <mergeCell ref="AD40:AF40"/>
    <mergeCell ref="AG40:AH40"/>
    <mergeCell ref="AD41:AF41"/>
    <mergeCell ref="AG41:AH41"/>
    <mergeCell ref="U37:V37"/>
    <mergeCell ref="W37:X37"/>
    <mergeCell ref="Y37:Z37"/>
    <mergeCell ref="AA37:AB37"/>
    <mergeCell ref="AC37:AD37"/>
    <mergeCell ref="AE37:AF37"/>
    <mergeCell ref="AE24:AF24"/>
    <mergeCell ref="AG24:AH24"/>
    <mergeCell ref="A36:H36"/>
    <mergeCell ref="A37:H37"/>
    <mergeCell ref="I37:J37"/>
    <mergeCell ref="K37:L37"/>
    <mergeCell ref="M37:N37"/>
    <mergeCell ref="O37:P37"/>
    <mergeCell ref="Q37:R37"/>
    <mergeCell ref="S37:T37"/>
    <mergeCell ref="S24:T24"/>
    <mergeCell ref="U24:V24"/>
    <mergeCell ref="W24:X24"/>
    <mergeCell ref="Y24:Z24"/>
    <mergeCell ref="AA24:AB24"/>
    <mergeCell ref="AC24:AD24"/>
    <mergeCell ref="H24:H25"/>
    <mergeCell ref="I24:J24"/>
    <mergeCell ref="K24:L24"/>
    <mergeCell ref="M24:N24"/>
    <mergeCell ref="O24:P24"/>
    <mergeCell ref="Q24:R24"/>
    <mergeCell ref="AC21:AD21"/>
    <mergeCell ref="AE21:AF21"/>
    <mergeCell ref="AG21:AH21"/>
    <mergeCell ref="A24:A25"/>
    <mergeCell ref="B24:B25"/>
    <mergeCell ref="C24:C25"/>
    <mergeCell ref="D24:D25"/>
    <mergeCell ref="E24:E25"/>
    <mergeCell ref="F24:F25"/>
    <mergeCell ref="G24:G25"/>
    <mergeCell ref="Q21:R21"/>
    <mergeCell ref="S21:T21"/>
    <mergeCell ref="U21:V21"/>
    <mergeCell ref="W21:X21"/>
    <mergeCell ref="Y21:Z21"/>
    <mergeCell ref="AA21:AB21"/>
    <mergeCell ref="A20:H20"/>
    <mergeCell ref="A21:H21"/>
    <mergeCell ref="I21:J21"/>
    <mergeCell ref="K21:L21"/>
    <mergeCell ref="M21:N21"/>
    <mergeCell ref="O21:P21"/>
    <mergeCell ref="F14:G14"/>
    <mergeCell ref="F15:G15"/>
    <mergeCell ref="F16:G16"/>
    <mergeCell ref="F17:G17"/>
    <mergeCell ref="F18:G18"/>
    <mergeCell ref="F19:G19"/>
    <mergeCell ref="AE8:AF8"/>
    <mergeCell ref="AG8:AH8"/>
    <mergeCell ref="F10:G10"/>
    <mergeCell ref="F11:G11"/>
    <mergeCell ref="F12:G12"/>
    <mergeCell ref="F13:G13"/>
    <mergeCell ref="S8:T8"/>
    <mergeCell ref="U8:V8"/>
    <mergeCell ref="W8:X8"/>
    <mergeCell ref="Y8:Z8"/>
    <mergeCell ref="AA8:AB8"/>
    <mergeCell ref="AC8:AD8"/>
    <mergeCell ref="H8:H9"/>
    <mergeCell ref="I8:J8"/>
    <mergeCell ref="K8:L8"/>
    <mergeCell ref="M8:N8"/>
    <mergeCell ref="O8:P8"/>
    <mergeCell ref="Q8:R8"/>
    <mergeCell ref="A1:C1"/>
    <mergeCell ref="C2:D2"/>
    <mergeCell ref="C3:F3"/>
    <mergeCell ref="C4:F4"/>
    <mergeCell ref="A8:A9"/>
    <mergeCell ref="B8:B9"/>
    <mergeCell ref="C8:C9"/>
    <mergeCell ref="D8:D9"/>
    <mergeCell ref="E8:E9"/>
    <mergeCell ref="F8:G9"/>
  </mergeCells>
  <phoneticPr fontId="7"/>
  <dataValidations count="1">
    <dataValidation type="list" allowBlank="1" showInputMessage="1" showErrorMessage="1" sqref="G26:G35">
      <formula1>"○"</formula1>
    </dataValidation>
  </dataValidations>
  <pageMargins left="0.11811023622047244" right="0.11811023622047244" top="0.74803149606299213" bottom="0.15748031496062992" header="0.31496062992125984" footer="0.31496062992125984"/>
  <pageSetup paperSize="9" scale="59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①積算表</vt:lpstr>
      <vt:lpstr>②積算表 (片道用)</vt:lpstr>
      <vt:lpstr>①積算表 (記入例)</vt:lpstr>
      <vt:lpstr>①積算表!Print_Area</vt:lpstr>
      <vt:lpstr>'①積算表 (記入例)'!Print_Area</vt:lpstr>
      <vt:lpstr>'②積算表 (片道用)'!Print_Area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449043</dc:creator>
  <cp:lastModifiedBy>kourei</cp:lastModifiedBy>
  <dcterms:created xsi:type="dcterms:W3CDTF">2023-02-17T00:00:36Z</dcterms:created>
  <dcterms:modified xsi:type="dcterms:W3CDTF">2023-04-12T08:02:54Z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2023-03-27T01:35:43Z</vt:filetime>
  </property>
</Properties>
</file>