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yokinuser\Desktop\【経営比較分析表】2021_392103_46_1718\【経営比較分析表】2021_392103_46_1718\"/>
    </mc:Choice>
  </mc:AlternateContent>
  <workbookProtection workbookAlgorithmName="SHA-512" workbookHashValue="2T3124qVRxs4Akb/VVE6zWUj3qRkoqrRIh8yp1TIgRdmXYnizcehO87qSX4BGC6MDtKWeRdHdRNDzgWuMCbVVw==" workbookSaltValue="NxFRt0vPJQl+CjuP+6MrZw=="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<sst xmlns="http://schemas.openxmlformats.org/spreadsheetml/2006/main" count="297" uniqueCount="116">
  <si>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</si>
  <si>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</si>
  <si>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</si>
  <si>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</si>
  <si>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</si>
  <si>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</si>
  <si>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</si>
  <si>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</si>
  <si>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</si>
  <si>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</si>
  <si>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</si>
  <si>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</si>
  <si>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</si>
  <si>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</si>
  <si>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</si>
  <si>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</si>
  <si>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</si>
  <si>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</si>
  <si>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</si>
  <si>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</si>
  <si>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</si>
  <si>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</si>
  <si>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</si>
  <si>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</si>
  <si>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</si>
  <si>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</si>
  <si>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</si>
  <si>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</si>
  <si>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</si>
  <si>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</si>
  <si>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</si>
  <si>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</si>
  <si>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</si>
  <si>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</si>
  <si>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</si>
  <si>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</si>
  <si>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</si>
  <si>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</si>
  <si>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</si>
  <si>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</si>
  <si>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</si>
  <si>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</si>
  <si>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</si>
  <si>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</si>
  <si>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</si>
  <si>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</si>
  <si>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</si>
  <si>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</si>
  <si>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</si>
  <si>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</si>
  <si>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</si>
  <si>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</si>
  <si>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</si>
  <si>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</si>
  <si>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</si>
  <si>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</si>
  <si>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</si>
  <si>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</si>
  <si>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</si>
  <si>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</si>
  <si>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</si>
  <si>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</si>
  <si>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</si>
  <si>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</si>
  <si>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</si>
  <si>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</si>
  <si>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</si>
  <si>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</si>
  <si>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</si>
  <si>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</si>
  <si>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</si>
  <si>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</si>
  <si>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</si>
  <si>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</si>
  <si>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</si>
  <si>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</si>
  <si>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</si>
  <si>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</si>
  <si>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</si>
  <si>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</si>
  <si>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</si>
  <si>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</si>
  <si>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</si>
  <si>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</si>
  <si>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</si>
  <si>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</si>
  <si>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</si>
  <si>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</si>
  <si>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</si>
  <si>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</si>
  <si>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</si>
  <si>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</si>
  <si>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</si>
  <si>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</si>
  <si>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</si>
  <si>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</si>
  <si>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</si>
  <si>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</si>
  <si>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</si>
  <si>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</si>
  <si>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</si>
  <si>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</si>
  <si>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</si>
  <si>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</si>
  <si>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</si>
  <si>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</si>
  <si>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</si>
  <si>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</si>
  <si>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</si>
  <si>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</si>
  <si>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</si>
  <si>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</si>
  <si>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</si>
  <si>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⑥汚水処理原価：１㎥あたりの汚水処理に要した費用を表すものである。類似団体より低い数値となっているが、経費回収率は100％を下回っているため、今後も汚水処理の効率化を図っていく必要がある。
⑦施設利用率：施設の処理能力に対する実際の処理水量の割合である。類似団体とほぼ同程度となっている。
⑧水洗化率：処理区域内で実際に汚水処理を行っている人口の割合を表した指標である。今後も個別訪問などの接続勧奨を行い、水洗化率向上を図っていく。
※いずれの指標も令和２年度から地方公営企業法を適用し、特別会計から企業会計へ移行したため令和元年度以前の数値はなしとなっている。</t>
    <rPh sb="1" eb="3">
      <t>ケイジョウ</t>
    </rPh>
    <rPh sb="33" eb="35">
      <t>イジョウ</t>
    </rPh>
    <rPh sb="39" eb="41">
      <t>クロジ</t>
    </rPh>
    <rPh sb="47" eb="48">
      <t>シメ</t>
    </rPh>
    <rPh sb="55" eb="57">
      <t>ルイセキ</t>
    </rPh>
    <rPh sb="57" eb="59">
      <t>ケッソン</t>
    </rPh>
    <rPh sb="59" eb="60">
      <t>キン</t>
    </rPh>
    <rPh sb="63" eb="65">
      <t>エイギョウ</t>
    </rPh>
    <rPh sb="65" eb="67">
      <t>シュウエキ</t>
    </rPh>
    <rPh sb="68" eb="69">
      <t>タイ</t>
    </rPh>
    <rPh sb="71" eb="73">
      <t>ルイセキ</t>
    </rPh>
    <rPh sb="73" eb="75">
      <t>ケッソン</t>
    </rPh>
    <rPh sb="75" eb="76">
      <t>キン</t>
    </rPh>
    <rPh sb="77" eb="79">
      <t>ジョウキョウ</t>
    </rPh>
    <rPh sb="80" eb="81">
      <t>アラワ</t>
    </rPh>
    <rPh sb="82" eb="84">
      <t>シヒョウ</t>
    </rPh>
    <rPh sb="88" eb="90">
      <t>ルイジ</t>
    </rPh>
    <rPh sb="90" eb="92">
      <t>ダンタイ</t>
    </rPh>
    <rPh sb="92" eb="94">
      <t>ヘイキン</t>
    </rPh>
    <rPh sb="96" eb="97">
      <t>タカ</t>
    </rPh>
    <rPh sb="98" eb="100">
      <t>スウチ</t>
    </rPh>
    <rPh sb="106" eb="108">
      <t>ケイエイ</t>
    </rPh>
    <rPh sb="108" eb="110">
      <t>カイゼン</t>
    </rPh>
    <rPh sb="111" eb="112">
      <t>ハカ</t>
    </rPh>
    <rPh sb="116" eb="118">
      <t>ヒツヨウ</t>
    </rPh>
    <rPh sb="124" eb="126">
      <t>リュウドウ</t>
    </rPh>
    <rPh sb="126" eb="128">
      <t>ヒリツ</t>
    </rPh>
    <rPh sb="129" eb="131">
      <t>タンキ</t>
    </rPh>
    <rPh sb="131" eb="132">
      <t>テキ</t>
    </rPh>
    <rPh sb="133" eb="135">
      <t>サイム</t>
    </rPh>
    <rPh sb="136" eb="137">
      <t>タイ</t>
    </rPh>
    <rPh sb="139" eb="141">
      <t>シハライ</t>
    </rPh>
    <rPh sb="141" eb="143">
      <t>ノウリョク</t>
    </rPh>
    <rPh sb="144" eb="145">
      <t>アラワ</t>
    </rPh>
    <rPh sb="146" eb="148">
      <t>シヒョウ</t>
    </rPh>
    <rPh sb="152" eb="154">
      <t>ルイジ</t>
    </rPh>
    <rPh sb="154" eb="156">
      <t>ダンタイ</t>
    </rPh>
    <rPh sb="156" eb="158">
      <t>ヘイキン</t>
    </rPh>
    <rPh sb="160" eb="161">
      <t>ヒク</t>
    </rPh>
    <rPh sb="162" eb="164">
      <t>スウチ</t>
    </rPh>
    <rPh sb="171" eb="173">
      <t>ケイエイ</t>
    </rPh>
    <rPh sb="173" eb="175">
      <t>カイゼン</t>
    </rPh>
    <rPh sb="176" eb="177">
      <t>ハカ</t>
    </rPh>
    <rPh sb="181" eb="183">
      <t>ヒツヨウ</t>
    </rPh>
    <rPh sb="189" eb="191">
      <t>キギョウ</t>
    </rPh>
    <rPh sb="191" eb="192">
      <t>サイ</t>
    </rPh>
    <rPh sb="192" eb="194">
      <t>ザンダカ</t>
    </rPh>
    <rPh sb="194" eb="195">
      <t>タイ</t>
    </rPh>
    <rPh sb="195" eb="197">
      <t>ジギョウ</t>
    </rPh>
    <rPh sb="197" eb="199">
      <t>キボ</t>
    </rPh>
    <rPh sb="199" eb="201">
      <t>ヒリツ</t>
    </rPh>
    <rPh sb="202" eb="204">
      <t>キギョウ</t>
    </rPh>
    <rPh sb="204" eb="205">
      <t>サイ</t>
    </rPh>
    <rPh sb="205" eb="207">
      <t>ザンダカ</t>
    </rPh>
    <rPh sb="208" eb="210">
      <t>キボ</t>
    </rPh>
    <rPh sb="211" eb="212">
      <t>アラワ</t>
    </rPh>
    <rPh sb="213" eb="215">
      <t>シヒョウ</t>
    </rPh>
    <rPh sb="219" eb="221">
      <t>ルイジ</t>
    </rPh>
    <rPh sb="221" eb="223">
      <t>ダンタイ</t>
    </rPh>
    <rPh sb="223" eb="225">
      <t>ヘイキン</t>
    </rPh>
    <rPh sb="227" eb="228">
      <t>ヒク</t>
    </rPh>
    <rPh sb="229" eb="231">
      <t>スウチ</t>
    </rPh>
    <rPh sb="238" eb="239">
      <t>タ</t>
    </rPh>
    <rPh sb="239" eb="241">
      <t>ダンタイ</t>
    </rPh>
    <rPh sb="242" eb="243">
      <t>クラ</t>
    </rPh>
    <rPh sb="245" eb="248">
      <t>シヨウリョウ</t>
    </rPh>
    <rPh sb="248" eb="250">
      <t>シュウニュウ</t>
    </rPh>
    <rPh sb="251" eb="252">
      <t>タイ</t>
    </rPh>
    <rPh sb="254" eb="256">
      <t>キギョウ</t>
    </rPh>
    <rPh sb="256" eb="257">
      <t>サイ</t>
    </rPh>
    <rPh sb="257" eb="259">
      <t>ザンダカ</t>
    </rPh>
    <rPh sb="260" eb="262">
      <t>ワリアイ</t>
    </rPh>
    <rPh sb="263" eb="264">
      <t>ヒク</t>
    </rPh>
    <rPh sb="265" eb="266">
      <t>コト</t>
    </rPh>
    <rPh sb="267" eb="268">
      <t>シメ</t>
    </rPh>
    <rPh sb="281" eb="283">
      <t>シヨウ</t>
    </rPh>
    <rPh sb="283" eb="284">
      <t>リョウ</t>
    </rPh>
    <rPh sb="285" eb="287">
      <t>カイシュウ</t>
    </rPh>
    <rPh sb="290" eb="292">
      <t>ケイヒ</t>
    </rPh>
    <rPh sb="295" eb="297">
      <t>テイド</t>
    </rPh>
    <rPh sb="297" eb="299">
      <t>シヨウ</t>
    </rPh>
    <rPh sb="299" eb="300">
      <t>リョウ</t>
    </rPh>
    <rPh sb="301" eb="302">
      <t>マカナ</t>
    </rPh>
    <rPh sb="310" eb="312">
      <t>シヒョウ</t>
    </rPh>
    <rPh sb="316" eb="318">
      <t>スウチ</t>
    </rPh>
    <rPh sb="324" eb="326">
      <t>シタマワ</t>
    </rPh>
    <rPh sb="331" eb="333">
      <t>オスイ</t>
    </rPh>
    <rPh sb="333" eb="335">
      <t>ショリ</t>
    </rPh>
    <rPh sb="336" eb="337">
      <t>カカ</t>
    </rPh>
    <rPh sb="338" eb="340">
      <t>ヒヨウ</t>
    </rPh>
    <rPh sb="341" eb="344">
      <t>シヨウリョウ</t>
    </rPh>
    <rPh sb="344" eb="346">
      <t>イガイ</t>
    </rPh>
    <rPh sb="347" eb="349">
      <t>シュウニュウ</t>
    </rPh>
    <rPh sb="352" eb="353">
      <t>マカナ</t>
    </rPh>
    <rPh sb="361" eb="362">
      <t>アラワ</t>
    </rPh>
    <rPh sb="367" eb="369">
      <t>テキセイ</t>
    </rPh>
    <rPh sb="370" eb="373">
      <t>シヨウリョウ</t>
    </rPh>
    <rPh sb="373" eb="375">
      <t>シュウニュウ</t>
    </rPh>
    <rPh sb="376" eb="378">
      <t>カクホ</t>
    </rPh>
    <rPh sb="378" eb="379">
      <t>オヨ</t>
    </rPh>
    <rPh sb="380" eb="382">
      <t>オスイ</t>
    </rPh>
    <rPh sb="382" eb="384">
      <t>ショリ</t>
    </rPh>
    <rPh sb="384" eb="385">
      <t>ヒ</t>
    </rPh>
    <rPh sb="386" eb="388">
      <t>サクゲン</t>
    </rPh>
    <rPh sb="389" eb="390">
      <t>ツト</t>
    </rPh>
    <rPh sb="392" eb="394">
      <t>ヒツヨウ</t>
    </rPh>
    <rPh sb="438" eb="439">
      <t>ヒク</t>
    </rPh>
    <rPh sb="440" eb="442">
      <t>スウチ</t>
    </rPh>
    <rPh sb="450" eb="452">
      <t>ケイヒ</t>
    </rPh>
    <rPh sb="452" eb="454">
      <t>カイシュウ</t>
    </rPh>
    <rPh sb="454" eb="455">
      <t>リツ</t>
    </rPh>
    <rPh sb="461" eb="463">
      <t>シタマワ</t>
    </rPh>
    <rPh sb="470" eb="472">
      <t>コンゴ</t>
    </rPh>
    <rPh sb="478" eb="481">
      <t>コウリツカ</t>
    </rPh>
    <rPh sb="482" eb="483">
      <t>ハカ</t>
    </rPh>
    <rPh sb="499" eb="500">
      <t>リツ</t>
    </rPh>
    <rPh sb="575" eb="576">
      <t>アラワ</t>
    </rPh>
    <rPh sb="578" eb="580">
      <t>シヒョウ</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</si>
  <si>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平成27年度までに長寿命化・耐震化の両面から既存幹線管渠を調査し、概ね健全であって耐用年数も迎えていないと結果を得ている。幹線管渠の耐震対策は、平成29年度から着工しており、全工区の工事を完了させている。
※いずれの指標も令和２年度から地方公営企業法を適用し、特別会計から企業会計へ移行したため令和元年度以前の数値はなしとなっている。</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0" eb="22">
      <t>ゲンカ</t>
    </rPh>
    <rPh sb="22" eb="24">
      <t>ショウキャク</t>
    </rPh>
    <rPh sb="27" eb="29">
      <t>テイド</t>
    </rPh>
    <rPh sb="29" eb="30">
      <t>スス</t>
    </rPh>
    <rPh sb="36" eb="37">
      <t>アラワ</t>
    </rPh>
    <rPh sb="38" eb="40">
      <t>シヒョウ</t>
    </rPh>
    <rPh sb="41" eb="43">
      <t>シサン</t>
    </rPh>
    <rPh sb="44" eb="47">
      <t>ロウキュウカ</t>
    </rPh>
    <rPh sb="47" eb="49">
      <t>ドア</t>
    </rPh>
    <rPh sb="51" eb="52">
      <t>シメ</t>
    </rPh>
    <rPh sb="57" eb="59">
      <t>ルイジ</t>
    </rPh>
    <rPh sb="59" eb="61">
      <t>ダンタイ</t>
    </rPh>
    <rPh sb="61" eb="63">
      <t>ヘイキン</t>
    </rPh>
    <rPh sb="65" eb="66">
      <t>タカ</t>
    </rPh>
    <rPh sb="67" eb="69">
      <t>スウチ</t>
    </rPh>
    <rPh sb="76" eb="78">
      <t>シセツ</t>
    </rPh>
    <rPh sb="79" eb="81">
      <t>カイチク</t>
    </rPh>
    <rPh sb="82" eb="84">
      <t>コウシン</t>
    </rPh>
    <rPh sb="85" eb="88">
      <t>ヒツヨウセイ</t>
    </rPh>
    <rPh sb="89" eb="90">
      <t>タカ</t>
    </rPh>
    <rPh sb="99" eb="100">
      <t>アラワ</t>
    </rPh>
    <phoneticPr fontId="4"/>
  </si>
  <si>
    <t>　四万十市公共下水道事業についての経営の健全性・効率性及び老朽化の状況からの分析は、以上のとおりである。今後は、人口減少などにより使用料収入の増加が見込めない中、老朽化が進んでいる施設の更新や耐震化などの整備を実施していく必要があり、経営状況は厳しくなることが予想される。使用料の改定や水洗化率向上に取り組み、使用料収入の増加を図ることや汚水処理費用等の削減を行うなど、経常収支比率の向上に取組むことが必要である。</t>
    <rPh sb="65" eb="68">
      <t>シヨウリョウ</t>
    </rPh>
    <rPh sb="68" eb="70">
      <t>シュウニュウ</t>
    </rPh>
    <rPh sb="71" eb="73">
      <t>ゾウカ</t>
    </rPh>
    <rPh sb="74" eb="76">
      <t>ミコ</t>
    </rPh>
    <rPh sb="79" eb="80">
      <t>ナカ</t>
    </rPh>
    <rPh sb="83" eb="84">
      <t>カ</t>
    </rPh>
    <rPh sb="85" eb="86">
      <t>スス</t>
    </rPh>
    <rPh sb="96" eb="99">
      <t>タイシンカ</t>
    </rPh>
    <rPh sb="102" eb="104">
      <t>セイビ</t>
    </rPh>
    <rPh sb="105" eb="107">
      <t>ジッシ</t>
    </rPh>
    <rPh sb="111" eb="113">
      <t>ヒツヨウ</t>
    </rPh>
    <rPh sb="117" eb="119">
      <t>ケイエイ</t>
    </rPh>
    <rPh sb="119" eb="121">
      <t>ジョウキョウ</t>
    </rPh>
    <rPh sb="122" eb="123">
      <t>キビ</t>
    </rPh>
    <rPh sb="130" eb="132">
      <t>ヨソウ</t>
    </rPh>
    <rPh sb="136" eb="139">
      <t>シヨウリョウ</t>
    </rPh>
    <rPh sb="140" eb="142">
      <t>カイテイ</t>
    </rPh>
    <rPh sb="150" eb="151">
      <t>ト</t>
    </rPh>
    <rPh sb="152" eb="153">
      <t>ク</t>
    </rPh>
    <rPh sb="185" eb="187">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</si>
</sst>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F2-4258-AC89-DFE966CE2D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83F2-4258-AC89-DFE966CE2D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48.8</c:v>
                </c:pt>
                <c:pt idx="4">
                  <c:v>48.12</c:v>
                </c:pt>
              </c:numCache>
            </c:numRef>
          </c:val>
          <c:extLst>
            <c:ext xmlns:c16="http://schemas.microsoft.com/office/drawing/2014/chart" uri="{C3380CC4-5D6E-409C-BE32-E72D297353CC}">
              <c16:uniqueId val="{00000000-BE74-4FF9-8665-4C66FEED65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BE74-4FF9-8665-4C66FEED65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95.12</c:v>
                </c:pt>
                <c:pt idx="4">
                  <c:v>95.47</c:v>
                </c:pt>
              </c:numCache>
            </c:numRef>
          </c:val>
          <c:extLst>
            <c:ext xmlns:c16="http://schemas.microsoft.com/office/drawing/2014/chart" uri="{C3380CC4-5D6E-409C-BE32-E72D297353CC}">
              <c16:uniqueId val="{00000000-B6C2-47E4-9F44-5930AAEED4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B6C2-47E4-9F44-5930AAEED4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103.45</c:v>
                </c:pt>
                <c:pt idx="4">
                  <c:v>100.26</c:v>
                </c:pt>
              </c:numCache>
            </c:numRef>
          </c:val>
          <c:extLst>
            <c:ext xmlns:c16="http://schemas.microsoft.com/office/drawing/2014/chart" uri="{C3380CC4-5D6E-409C-BE32-E72D297353CC}">
              <c16:uniqueId val="{00000000-76DB-4F82-BAC4-A26D50DDA8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76DB-4F82-BAC4-A26D50DDA8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54.86</c:v>
                </c:pt>
                <c:pt idx="4">
                  <c:v>55.97</c:v>
                </c:pt>
              </c:numCache>
            </c:numRef>
          </c:val>
          <c:extLst>
            <c:ext xmlns:c16="http://schemas.microsoft.com/office/drawing/2014/chart" uri="{C3380CC4-5D6E-409C-BE32-E72D297353CC}">
              <c16:uniqueId val="{00000000-A9C6-4C64-A46E-7010A2537B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A9C6-4C64-A46E-7010A2537B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67-459F-A2AA-0AEDE52462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8967-459F-A2AA-0AEDE52462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207.68</c:v>
                </c:pt>
                <c:pt idx="4">
                  <c:v>190.88</c:v>
                </c:pt>
              </c:numCache>
            </c:numRef>
          </c:val>
          <c:extLst>
            <c:ext xmlns:c16="http://schemas.microsoft.com/office/drawing/2014/chart" uri="{C3380CC4-5D6E-409C-BE32-E72D297353CC}">
              <c16:uniqueId val="{00000000-DC6C-498C-8294-247280257D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DC6C-498C-8294-247280257D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19.93</c:v>
                </c:pt>
                <c:pt idx="4">
                  <c:v>18.600000000000001</c:v>
                </c:pt>
              </c:numCache>
            </c:numRef>
          </c:val>
          <c:extLst>
            <c:ext xmlns:c16="http://schemas.microsoft.com/office/drawing/2014/chart" uri="{C3380CC4-5D6E-409C-BE32-E72D297353CC}">
              <c16:uniqueId val="{00000000-E27D-4FA7-841A-2CB7FB30E2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E27D-4FA7-841A-2CB7FB30E2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306.86</c:v>
                </c:pt>
                <c:pt idx="4">
                  <c:v>162.69999999999999</c:v>
                </c:pt>
              </c:numCache>
            </c:numRef>
          </c:val>
          <c:extLst>
            <c:ext xmlns:c16="http://schemas.microsoft.com/office/drawing/2014/chart" uri="{C3380CC4-5D6E-409C-BE32-E72D297353CC}">
              <c16:uniqueId val="{00000000-2465-4CB7-8CDB-03AF976049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465-4CB7-8CDB-03AF976049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77.77</c:v>
                </c:pt>
                <c:pt idx="4">
                  <c:v>81.11</c:v>
                </c:pt>
              </c:numCache>
            </c:numRef>
          </c:val>
          <c:extLst>
            <c:ext xmlns:c16="http://schemas.microsoft.com/office/drawing/2014/chart" uri="{C3380CC4-5D6E-409C-BE32-E72D297353CC}">
              <c16:uniqueId val="{00000000-3D63-4096-BF72-24306C807E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3D63-4096-BF72-24306C807E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182.99</c:v>
                </c:pt>
                <c:pt idx="4">
                  <c:v>175.54</c:v>
                </c:pt>
              </c:numCache>
            </c:numRef>
          </c:val>
          <c:extLst>
            <c:ext xmlns:c16="http://schemas.microsoft.com/office/drawing/2014/chart" uri="{C3380CC4-5D6E-409C-BE32-E72D297353CC}">
              <c16:uniqueId val="{00000000-1DCD-41F9-B038-7EADC0FF79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1DCD-41F9-B038-7EADC0FF79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高知県　四万十市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32904</v>
      </c>
      <c r="AM8" s="49"/>
      <c r="AN8" s="49"/>
      <c r="AO8" s="49"/>
      <c r="AP8" s="49"/>
      <c r="AQ8" s="49"/>
      <c r="AR8" s="49"/>
      <c r="AS8" s="49"/>
      <c r="AT8" s="48">
        <f>データ!T6</f>
        <v>632.29</v>
      </c>
      <c r="AU8" s="48"/>
      <c r="AV8" s="48"/>
      <c r="AW8" s="48"/>
      <c r="AX8" s="48"/>
      <c r="AY8" s="48"/>
      <c r="AZ8" s="48"/>
      <c r="BA8" s="48"/>
      <c r="BB8" s="48">
        <f>データ!U6</f>
        <v>52.04</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45.39</v>
      </c>
      <c r="J10" s="48"/>
      <c r="K10" s="48"/>
      <c r="L10" s="48"/>
      <c r="M10" s="48"/>
      <c r="N10" s="48"/>
      <c r="O10" s="48"/>
      <c r="P10" s="48">
        <f>データ!P6</f>
        <v>24.81</v>
      </c>
      <c r="Q10" s="48"/>
      <c r="R10" s="48"/>
      <c r="S10" s="48"/>
      <c r="T10" s="48"/>
      <c r="U10" s="48"/>
      <c r="V10" s="48"/>
      <c r="W10" s="48">
        <f>データ!Q6</f>
        <v>95.88</v>
      </c>
      <c r="X10" s="48"/>
      <c r="Y10" s="48"/>
      <c r="Z10" s="48"/>
      <c r="AA10" s="48"/>
      <c r="AB10" s="48"/>
      <c r="AC10" s="48"/>
      <c r="AD10" s="49">
        <f>データ!R6</f>
        <v>2310</v>
      </c>
      <c r="AE10" s="49"/>
      <c r="AF10" s="49"/>
      <c r="AG10" s="49"/>
      <c r="AH10" s="49"/>
      <c r="AI10" s="49"/>
      <c r="AJ10" s="49"/>
      <c r="AK10" s="2"/>
      <c r="AL10" s="49">
        <f>データ!V6</f>
        <v>8100</v>
      </c>
      <c r="AM10" s="49"/>
      <c r="AN10" s="49"/>
      <c r="AO10" s="49"/>
      <c r="AP10" s="49"/>
      <c r="AQ10" s="49"/>
      <c r="AR10" s="49"/>
      <c r="AS10" s="49"/>
      <c r="AT10" s="48">
        <f>データ!W6</f>
        <v>1.74</v>
      </c>
      <c r="AU10" s="48"/>
      <c r="AV10" s="48"/>
      <c r="AW10" s="48"/>
      <c r="AX10" s="48"/>
      <c r="AY10" s="48"/>
      <c r="AZ10" s="48"/>
      <c r="BA10" s="48"/>
      <c r="BB10" s="48">
        <f>データ!X6</f>
        <v>4655.17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RfhvdWVhzl+y46IfGtF8w2SqOyNNTH0lzqNbeJvG25peumHQGVCF4bHbrHWN2xbNnu0iMCrLn/bmY70iq1vcg==" saltValue="LabAuim+iWXqj76QUP6O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392103</v>
      </c>
      <c r="D6" s="19">
        <f t="shared" si="3"/>
        <v>46</v>
      </c>
      <c r="E6" s="19">
        <f t="shared" si="3"/>
        <v>17</v>
      </c>
      <c r="F6" s="19">
        <f t="shared" si="3"/>
        <v>1</v>
      </c>
      <c r="G6" s="19">
        <f t="shared" si="3"/>
        <v>0</v>
      </c>
      <c r="H6" s="19" t="str">
        <f t="shared" si="3"/>
        <v>高知県　四万十市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45.39</v>
      </c>
      <c r="P6" s="20">
        <f t="shared" si="3"/>
        <v>24.81</v>
      </c>
      <c r="Q6" s="20">
        <f t="shared" si="3"/>
        <v>95.88</v>
      </c>
      <c r="R6" s="20">
        <f t="shared" si="3"/>
        <v>2310</v>
      </c>
      <c r="S6" s="20">
        <f t="shared" si="3"/>
        <v>32904</v>
      </c>
      <c r="T6" s="20">
        <f t="shared" si="3"/>
        <v>632.29</v>
      </c>
      <c r="U6" s="20">
        <f t="shared" si="3"/>
        <v>52.04</v>
      </c>
      <c r="V6" s="20">
        <f t="shared" si="3"/>
        <v>8100</v>
      </c>
      <c r="W6" s="20">
        <f t="shared" si="3"/>
        <v>1.74</v>
      </c>
      <c r="X6" s="20">
        <f t="shared" si="3"/>
        <v>4655.17</v>
      </c>
      <c r="Y6" s="21" t="str">
        <f>IF(Y7="",NA(),Y7)</f>
        <v>-</v>
      </c>
      <c r="Z6" s="21" t="str">
        <f t="shared" ref="Z6:AH6" si="4">IF(Z7="",NA(),Z7)</f>
        <v>-</v>
      </c>
      <c r="AA6" s="21" t="str">
        <f t="shared" si="4"/>
        <v>-</v>
      </c>
      <c r="AB6" s="21">
        <f t="shared" si="4"/>
        <v>103.45</v>
      </c>
      <c r="AC6" s="21">
        <f t="shared" si="4"/>
        <v>100.26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207.68</v>
      </c>
      <c r="AN6" s="21">
        <f t="shared" si="5"/>
        <v>190.88</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19.93</v>
      </c>
      <c r="AY6" s="21">
        <f t="shared" si="6"/>
        <v>18.600000000000001</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306.86</v>
      </c>
      <c r="BJ6" s="21">
        <f t="shared" si="7"/>
        <v>162.69999999999999</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77.77</v>
      </c>
      <c r="BU6" s="21">
        <f t="shared" si="8"/>
        <v>81.11</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182.99</v>
      </c>
      <c r="CF6" s="21">
        <f t="shared" si="9"/>
        <v>175.54</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48.8</v>
      </c>
      <c r="CQ6" s="21">
        <f t="shared" si="10"/>
        <v>48.12</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95.12</v>
      </c>
      <c r="DB6" s="21">
        <f t="shared" si="11"/>
        <v>95.47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54.86</v>
      </c>
      <c r="DM6" s="21">
        <f t="shared" si="12"/>
        <v>55.97</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392103</v>
      </c>
      <c r="D7" s="23">
        <v>46</v>
      </c>
      <c r="E7" s="23">
        <v>17</v>
      </c>
      <c r="F7" s="23">
        <v>1</v>
      </c>
      <c r="G7" s="23">
        <v>0</v>
      </c>
      <c r="H7" s="23" t="s">
        <v>96</v>
      </c>
      <c r="I7" s="23" t="s">
        <v>97</v>
      </c>
      <c r="J7" s="23" t="s">
        <v>98</v>
      </c>
      <c r="K7" s="23" t="s">
        <v>99</v>
      </c>
      <c r="L7" s="23" t="s">
        <v>100</v>
      </c>
      <c r="M7" s="23" t="s">
        <v>101</v>
      </c>
      <c r="N7" s="24" t="s">
        <v>102</v>
      </c>
      <c r="O7" s="24">
        <v>45.39</v>
      </c>
      <c r="P7" s="24">
        <v>24.81</v>
      </c>
      <c r="Q7" s="24">
        <v>95.88</v>
      </c>
      <c r="R7" s="24">
        <v>2310</v>
      </c>
      <c r="S7" s="24">
        <v>32904</v>
      </c>
      <c r="T7" s="24">
        <v>632.29</v>
      </c>
      <c r="U7" s="24">
        <v>52.04</v>
      </c>
      <c r="V7" s="24">
        <v>8100</v>
      </c>
      <c r="W7" s="24">
        <v>1.74</v>
      </c>
      <c r="X7" s="24">
        <v>4655.17</v>
      </c>
      <c r="Y7" s="24" t="s">
        <v>102</v>
      </c>
      <c r="Z7" s="24" t="s">
        <v>102</v>
      </c>
      <c r="AA7" s="24" t="s">
        <v>102</v>
      </c>
      <c r="AB7" s="24">
        <v>103.45</v>
      </c>
      <c r="AC7" s="24">
        <v>100.26</v>
      </c>
      <c r="AD7" s="24" t="s">
        <v>102</v>
      </c>
      <c r="AE7" s="24" t="s">
        <v>102</v>
      </c>
      <c r="AF7" s="24" t="s">
        <v>102</v>
      </c>
      <c r="AG7" s="24">
        <v>107.21</v>
      </c>
      <c r="AH7" s="24">
        <v>107.08</v>
      </c>
      <c r="AI7" s="24">
        <v>107.02</v>
      </c>
      <c r="AJ7" s="24" t="s">
        <v>102</v>
      </c>
      <c r="AK7" s="24" t="s">
        <v>102</v>
      </c>
      <c r="AL7" s="24" t="s">
        <v>102</v>
      </c>
      <c r="AM7" s="24">
        <v>207.68</v>
      </c>
      <c r="AN7" s="24">
        <v>190.88</v>
      </c>
      <c r="AO7" s="24" t="s">
        <v>102</v>
      </c>
      <c r="AP7" s="24" t="s">
        <v>102</v>
      </c>
      <c r="AQ7" s="24" t="s">
        <v>102</v>
      </c>
      <c r="AR7" s="24">
        <v>43.71</v>
      </c>
      <c r="AS7" s="24">
        <v>45.94</v>
      </c>
      <c r="AT7" s="24">
        <v>3.09</v>
      </c>
      <c r="AU7" s="24" t="s">
        <v>102</v>
      </c>
      <c r="AV7" s="24" t="s">
        <v>102</v>
      </c>
      <c r="AW7" s="24" t="s">
        <v>102</v>
      </c>
      <c r="AX7" s="24">
        <v>19.93</v>
      </c>
      <c r="AY7" s="24">
        <v>18.600000000000001</v>
      </c>
      <c r="AZ7" s="24" t="s">
        <v>102</v>
      </c>
      <c r="BA7" s="24" t="s">
        <v>102</v>
      </c>
      <c r="BB7" s="24" t="s">
        <v>102</v>
      </c>
      <c r="BC7" s="24">
        <v>40.67</v>
      </c>
      <c r="BD7" s="24">
        <v>47.7</v>
      </c>
      <c r="BE7" s="24">
        <v>71.39</v>
      </c>
      <c r="BF7" s="24" t="s">
        <v>102</v>
      </c>
      <c r="BG7" s="24" t="s">
        <v>102</v>
      </c>
      <c r="BH7" s="24" t="s">
        <v>102</v>
      </c>
      <c r="BI7" s="24">
        <v>306.86</v>
      </c>
      <c r="BJ7" s="24">
        <v>162.69999999999999</v>
      </c>
      <c r="BK7" s="24" t="s">
        <v>102</v>
      </c>
      <c r="BL7" s="24" t="s">
        <v>102</v>
      </c>
      <c r="BM7" s="24" t="s">
        <v>102</v>
      </c>
      <c r="BN7" s="24">
        <v>1050.51</v>
      </c>
      <c r="BO7" s="24">
        <v>1102.01</v>
      </c>
      <c r="BP7" s="24">
        <v>669.11</v>
      </c>
      <c r="BQ7" s="24" t="s">
        <v>102</v>
      </c>
      <c r="BR7" s="24" t="s">
        <v>102</v>
      </c>
      <c r="BS7" s="24" t="s">
        <v>102</v>
      </c>
      <c r="BT7" s="24">
        <v>77.77</v>
      </c>
      <c r="BU7" s="24">
        <v>81.11</v>
      </c>
      <c r="BV7" s="24" t="s">
        <v>102</v>
      </c>
      <c r="BW7" s="24" t="s">
        <v>102</v>
      </c>
      <c r="BX7" s="24" t="s">
        <v>102</v>
      </c>
      <c r="BY7" s="24">
        <v>82.65</v>
      </c>
      <c r="BZ7" s="24">
        <v>82.55</v>
      </c>
      <c r="CA7" s="24">
        <v>99.73</v>
      </c>
      <c r="CB7" s="24" t="s">
        <v>102</v>
      </c>
      <c r="CC7" s="24" t="s">
        <v>102</v>
      </c>
      <c r="CD7" s="24" t="s">
        <v>102</v>
      </c>
      <c r="CE7" s="24">
        <v>182.99</v>
      </c>
      <c r="CF7" s="24">
        <v>175.54</v>
      </c>
      <c r="CG7" s="24" t="s">
        <v>102</v>
      </c>
      <c r="CH7" s="24" t="s">
        <v>102</v>
      </c>
      <c r="CI7" s="24" t="s">
        <v>102</v>
      </c>
      <c r="CJ7" s="24">
        <v>186.3</v>
      </c>
      <c r="CK7" s="24">
        <v>188.38</v>
      </c>
      <c r="CL7" s="24">
        <v>134.97999999999999</v>
      </c>
      <c r="CM7" s="24" t="s">
        <v>102</v>
      </c>
      <c r="CN7" s="24" t="s">
        <v>102</v>
      </c>
      <c r="CO7" s="24" t="s">
        <v>102</v>
      </c>
      <c r="CP7" s="24">
        <v>48.8</v>
      </c>
      <c r="CQ7" s="24">
        <v>48.12</v>
      </c>
      <c r="CR7" s="24" t="s">
        <v>102</v>
      </c>
      <c r="CS7" s="24" t="s">
        <v>102</v>
      </c>
      <c r="CT7" s="24" t="s">
        <v>102</v>
      </c>
      <c r="CU7" s="24">
        <v>50.53</v>
      </c>
      <c r="CV7" s="24">
        <v>51.42</v>
      </c>
      <c r="CW7" s="24">
        <v>59.99</v>
      </c>
      <c r="CX7" s="24" t="s">
        <v>102</v>
      </c>
      <c r="CY7" s="24" t="s">
        <v>102</v>
      </c>
      <c r="CZ7" s="24" t="s">
        <v>102</v>
      </c>
      <c r="DA7" s="24">
        <v>95.12</v>
      </c>
      <c r="DB7" s="24">
        <v>95.47</v>
      </c>
      <c r="DC7" s="24" t="s">
        <v>102</v>
      </c>
      <c r="DD7" s="24" t="s">
        <v>102</v>
      </c>
      <c r="DE7" s="24" t="s">
        <v>102</v>
      </c>
      <c r="DF7" s="24">
        <v>82.08</v>
      </c>
      <c r="DG7" s="24">
        <v>81.34</v>
      </c>
      <c r="DH7" s="24">
        <v>95.72</v>
      </c>
      <c r="DI7" s="24" t="s">
        <v>102</v>
      </c>
      <c r="DJ7" s="24" t="s">
        <v>102</v>
      </c>
      <c r="DK7" s="24" t="s">
        <v>102</v>
      </c>
      <c r="DL7" s="24">
        <v>54.86</v>
      </c>
      <c r="DM7" s="24">
        <v>55.97</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dcterms:created xsi:type="dcterms:W3CDTF">2023-01-12T23:34:39Z</dcterms:created>
  <dcterms:modified xsi:type="dcterms:W3CDTF">2023-01-18T04:15:27Z</dcterms:modified>
  <cp:category/>
</cp:coreProperties>
</file>