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2財政担当事務関係\02_経営比較分析表\令和６年度\"/>
    </mc:Choice>
  </mc:AlternateContent>
  <workbookProtection workbookAlgorithmName="SHA-512" workbookHashValue="FrOXOOoxWqGYoLJ/lGuJsTfQJlxsHD5Gq3GJpGmv0bHRBPxKXSRCVnuzb2mSBJXqo7rTsO0HfQqzY4p2ZISwwQ==" workbookSaltValue="l3T44vPoETX1DUAD/exseQ==" workbookSpinCount="100000" lockStructure="1"/>
  <bookViews>
    <workbookView xWindow="0" yWindow="0" windowWidth="19200" windowHeight="114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<sst xmlns="http://schemas.openxmlformats.org/spreadsheetml/2006/main" count="253" uniqueCount="117">
  <si>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</si>
  <si>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</si>
  <si>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</si>
  <si>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</si>
  <si>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</si>
  <si>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</si>
  <si>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</si>
  <si>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</si>
  <si>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</si>
  <si>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</si>
  <si>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</si>
  <si>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</si>
  <si>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</si>
  <si>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</si>
  <si>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</si>
  <si>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</si>
  <si>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</si>
  <si>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</si>
  <si>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</si>
  <si>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</si>
  <si>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</si>
  <si>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</si>
  <si>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</si>
  <si>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</si>
  <si>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</si>
  <si>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</si>
  <si>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</si>
  <si>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</si>
  <si>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</si>
  <si>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</si>
  <si>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</si>
  <si>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</si>
  <si>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</si>
  <si>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</si>
  <si>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</si>
  <si>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</si>
  <si>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</si>
  <si>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</si>
  <si>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</si>
  <si>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</si>
  <si>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</si>
  <si>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</si>
  <si>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</si>
  <si>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</si>
  <si>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</si>
  <si>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</si>
  <si>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</si>
  <si>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</si>
  <si>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</si>
  <si>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</si>
  <si>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</si>
  <si>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</si>
  <si>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</si>
  <si>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</si>
  <si>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</si>
  <si>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</si>
  <si>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</si>
  <si>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</si>
  <si>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</si>
  <si>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</si>
  <si>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</si>
  <si>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</si>
  <si>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</si>
  <si>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</si>
  <si>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</si>
  <si>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</si>
  <si>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</si>
  <si>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</si>
  <si>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</si>
  <si>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</si>
  <si>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</si>
  <si>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</si>
  <si>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</si>
  <si>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</si>
  <si>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</si>
  <si>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</si>
  <si>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</si>
  <si>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</si>
  <si>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</si>
  <si>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</si>
  <si>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</si>
  <si>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</si>
  <si>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</si>
  <si>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</si>
  <si>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</si>
  <si>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</si>
  <si>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</si>
  <si>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</si>
  <si>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</si>
  <si>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</si>
  <si>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</si>
  <si>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</si>
  <si>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</si>
  <si>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</si>
  <si>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</si>
  <si>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</si>
  <si>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</si>
  <si>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</si>
  <si>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</si>
  <si>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</si>
  <si>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</si>
  <si>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</si>
  <si>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</si>
  <si>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</si>
  <si>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</si>
  <si>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</si>
  <si>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</si>
  <si>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</si>
  <si>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</si>
  <si>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</si>
  <si>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</si>
  <si>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</si>
  <si>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</si>
  <si>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</si>
  <si>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③管渠改善率：当年度に更新した管渠延長の割合を表すものである。管渠については、施工年度が比較的最近であることなどから、現時点で老朽化対策の必要性は見込まれていない。
※いずれの指標も令和２年度から地方公営企業法を適用し、特別会計から企業会計へ移行したため令和元年度以前の数値はなしとなっている。</t>
    <phoneticPr fontId="4"/>
  </si>
  <si>
    <t xml:space="preserve">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経営の健全化に努める。
</t>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</si>
  <si>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一般会計負担相当分を除く）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低い数値となっているものの、さらに汚水処理の効率化を図るとともに、有収水量の増加に向けた取り組みが必要である。
⑦施設利用率：施設の処理能力に対する実際の処理水量の割合である。類似団体平均より低い数値となっており、施設の規模について検討する必要がある。
⑧水洗化率：処理区域内で実際に汚水処理を行っている人口の割合を表した指標である。類似団体平均よりも低い数値となっており、今後も個別訪問などの接続勧奨を行い、水洗化率向上を図っていく。
※いずれの指標も令和２年度から地方公営企業法を適用し、特別会計から企業会計へ移行したため令和元年度以前の数値はなしとなっている。</t>
    <rPh sb="452" eb="453">
      <t>ヒク</t>
    </rPh>
    <rPh sb="478" eb="479">
      <t>ハカ</t>
    </rPh>
    <rPh sb="485" eb="487">
      <t>ユウシュウ</t>
    </rPh>
    <rPh sb="487" eb="489">
      <t>スイリョウ</t>
    </rPh>
    <rPh sb="490" eb="492">
      <t>ゾウカ</t>
    </rPh>
    <rPh sb="493" eb="494">
      <t>ム</t>
    </rPh>
    <rPh sb="496" eb="497">
      <t>ト</t>
    </rPh>
    <rPh sb="498" eb="49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</si>
</sst>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4A2-418C-B031-CD7FD81DB8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C4A2-418C-B031-CD7FD81DB8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40.450000000000003</c:v>
                </c:pt>
                <c:pt idx="2">
                  <c:v>40.450000000000003</c:v>
                </c:pt>
                <c:pt idx="3">
                  <c:v>41.57</c:v>
                </c:pt>
                <c:pt idx="4">
                  <c:v>45.22</c:v>
                </c:pt>
              </c:numCache>
            </c:numRef>
          </c:val>
          <c:extLst>
            <c:ext xmlns:c16="http://schemas.microsoft.com/office/drawing/2014/chart" uri="{C3380CC4-5D6E-409C-BE32-E72D297353CC}">
              <c16:uniqueId val="{00000000-4F13-4ECB-A2A3-40E038E019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4F13-4ECB-A2A3-40E038E019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82.06</c:v>
                </c:pt>
                <c:pt idx="2">
                  <c:v>82.87</c:v>
                </c:pt>
                <c:pt idx="3">
                  <c:v>85.34</c:v>
                </c:pt>
                <c:pt idx="4">
                  <c:v>90.21</c:v>
                </c:pt>
              </c:numCache>
            </c:numRef>
          </c:val>
          <c:extLst>
            <c:ext xmlns:c16="http://schemas.microsoft.com/office/drawing/2014/chart" uri="{C3380CC4-5D6E-409C-BE32-E72D297353CC}">
              <c16:uniqueId val="{00000000-1D17-4053-BD23-E54928ADF4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1D17-4053-BD23-E54928ADF4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99.41</c:v>
                </c:pt>
                <c:pt idx="2">
                  <c:v>103.83</c:v>
                </c:pt>
                <c:pt idx="3">
                  <c:v>104.23</c:v>
                </c:pt>
                <c:pt idx="4">
                  <c:v>102.43</c:v>
                </c:pt>
              </c:numCache>
            </c:numRef>
          </c:val>
          <c:extLst>
            <c:ext xmlns:c16="http://schemas.microsoft.com/office/drawing/2014/chart" uri="{C3380CC4-5D6E-409C-BE32-E72D297353CC}">
              <c16:uniqueId val="{00000000-373D-4013-A4A8-A3EB238B33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373D-4013-A4A8-A3EB238B33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48.08</c:v>
                </c:pt>
                <c:pt idx="2">
                  <c:v>49.99</c:v>
                </c:pt>
                <c:pt idx="3">
                  <c:v>51.71</c:v>
                </c:pt>
                <c:pt idx="4">
                  <c:v>53.28</c:v>
                </c:pt>
              </c:numCache>
            </c:numRef>
          </c:val>
          <c:extLst>
            <c:ext xmlns:c16="http://schemas.microsoft.com/office/drawing/2014/chart" uri="{C3380CC4-5D6E-409C-BE32-E72D297353CC}">
              <c16:uniqueId val="{00000000-5EB7-4ECF-BE4B-E21173E982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5EB7-4ECF-BE4B-E21173E982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6A7-4B7B-8222-09B143A728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26A7-4B7B-8222-09B143A728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727.43</c:v>
                </c:pt>
                <c:pt idx="2">
                  <c:v>719.73</c:v>
                </c:pt>
                <c:pt idx="3">
                  <c:v>698.84</c:v>
                </c:pt>
                <c:pt idx="4">
                  <c:v>692.56</c:v>
                </c:pt>
              </c:numCache>
            </c:numRef>
          </c:val>
          <c:extLst>
            <c:ext xmlns:c16="http://schemas.microsoft.com/office/drawing/2014/chart" uri="{C3380CC4-5D6E-409C-BE32-E72D297353CC}">
              <c16:uniqueId val="{00000000-DF86-4BBB-BCF3-C544D4157EF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DF86-4BBB-BCF3-C544D4157EF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19.649999999999999</c:v>
                </c:pt>
                <c:pt idx="2">
                  <c:v>13.27</c:v>
                </c:pt>
                <c:pt idx="3">
                  <c:v>16.23</c:v>
                </c:pt>
                <c:pt idx="4">
                  <c:v>25.17</c:v>
                </c:pt>
              </c:numCache>
            </c:numRef>
          </c:val>
          <c:extLst>
            <c:ext xmlns:c16="http://schemas.microsoft.com/office/drawing/2014/chart" uri="{C3380CC4-5D6E-409C-BE32-E72D297353CC}">
              <c16:uniqueId val="{00000000-FA46-4F0D-8DAE-A526EE371F7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FA46-4F0D-8DAE-A526EE371F7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formatCode="#,##0.00;&quot;△&quot;#,##0.00;&quot;-&quot;">
                  <c:v>24.87</c:v>
                </c:pt>
              </c:numCache>
            </c:numRef>
          </c:val>
          <c:extLst>
            <c:ext xmlns:c16="http://schemas.microsoft.com/office/drawing/2014/chart" uri="{C3380CC4-5D6E-409C-BE32-E72D297353CC}">
              <c16:uniqueId val="{00000000-0DB4-4FE0-9F8D-3C65B8D25A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0DB4-4FE0-9F8D-3C65B8D25A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49.97</c:v>
                </c:pt>
                <c:pt idx="2">
                  <c:v>43.2</c:v>
                </c:pt>
                <c:pt idx="3">
                  <c:v>50.45</c:v>
                </c:pt>
                <c:pt idx="4">
                  <c:v>46.17</c:v>
                </c:pt>
              </c:numCache>
            </c:numRef>
          </c:val>
          <c:extLst>
            <c:ext xmlns:c16="http://schemas.microsoft.com/office/drawing/2014/chart" uri="{C3380CC4-5D6E-409C-BE32-E72D297353CC}">
              <c16:uniqueId val="{00000000-9221-4648-B8A0-03643950E5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9221-4648-B8A0-03643950E5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248.4</c:v>
                </c:pt>
                <c:pt idx="2">
                  <c:v>289.56</c:v>
                </c:pt>
                <c:pt idx="3">
                  <c:v>247.77</c:v>
                </c:pt>
                <c:pt idx="4">
                  <c:v>268.73</c:v>
                </c:pt>
              </c:numCache>
            </c:numRef>
          </c:val>
          <c:extLst>
            <c:ext xmlns:c16="http://schemas.microsoft.com/office/drawing/2014/chart" uri="{C3380CC4-5D6E-409C-BE32-E72D297353CC}">
              <c16:uniqueId val="{00000000-F6F1-405C-AEE6-0C9247F6A6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F6F1-405C-AEE6-0C9247F6A6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高知県　四万十市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31936</v>
      </c>
      <c r="AM8" s="44"/>
      <c r="AN8" s="44"/>
      <c r="AO8" s="44"/>
      <c r="AP8" s="44"/>
      <c r="AQ8" s="44"/>
      <c r="AR8" s="44"/>
      <c r="AS8" s="44"/>
      <c r="AT8" s="45">
        <f>データ!T6</f>
        <v>632.32000000000005</v>
      </c>
      <c r="AU8" s="45"/>
      <c r="AV8" s="45"/>
      <c r="AW8" s="45"/>
      <c r="AX8" s="45"/>
      <c r="AY8" s="45"/>
      <c r="AZ8" s="45"/>
      <c r="BA8" s="45"/>
      <c r="BB8" s="45">
        <f>データ!U6</f>
        <v>50.51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46.24</v>
      </c>
      <c r="J10" s="45"/>
      <c r="K10" s="45"/>
      <c r="L10" s="45"/>
      <c r="M10" s="45"/>
      <c r="N10" s="45"/>
      <c r="O10" s="45"/>
      <c r="P10" s="45">
        <f>データ!P6</f>
        <v>1.97</v>
      </c>
      <c r="Q10" s="45"/>
      <c r="R10" s="45"/>
      <c r="S10" s="45"/>
      <c r="T10" s="45"/>
      <c r="U10" s="45"/>
      <c r="V10" s="45"/>
      <c r="W10" s="45">
        <f>データ!Q6</f>
        <v>95</v>
      </c>
      <c r="X10" s="45"/>
      <c r="Y10" s="45"/>
      <c r="Z10" s="45"/>
      <c r="AA10" s="45"/>
      <c r="AB10" s="45"/>
      <c r="AC10" s="45"/>
      <c r="AD10" s="44">
        <f>データ!R6</f>
        <v>2310</v>
      </c>
      <c r="AE10" s="44"/>
      <c r="AF10" s="44"/>
      <c r="AG10" s="44"/>
      <c r="AH10" s="44"/>
      <c r="AI10" s="44"/>
      <c r="AJ10" s="44"/>
      <c r="AK10" s="2"/>
      <c r="AL10" s="44">
        <f>データ!V6</f>
        <v>623</v>
      </c>
      <c r="AM10" s="44"/>
      <c r="AN10" s="44"/>
      <c r="AO10" s="44"/>
      <c r="AP10" s="44"/>
      <c r="AQ10" s="44"/>
      <c r="AR10" s="44"/>
      <c r="AS10" s="44"/>
      <c r="AT10" s="45">
        <f>データ!W6</f>
        <v>0.38</v>
      </c>
      <c r="AU10" s="45"/>
      <c r="AV10" s="45"/>
      <c r="AW10" s="45"/>
      <c r="AX10" s="45"/>
      <c r="AY10" s="45"/>
      <c r="AZ10" s="45"/>
      <c r="BA10" s="45"/>
      <c r="BB10" s="45">
        <f>データ!X6</f>
        <v>1639.47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ugH22Dt3cfUGPAKJJ61yK57n37zU4tuZxUTVJlaiNmProIGj1Cw34kELjJP8RFDIF+JtZfjr0X1MNV103gyu+A==" saltValue="AkKuiV5HaZnHh1Zv9ykp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392103</v>
      </c>
      <c r="D6" s="19">
        <f t="shared" si="3"/>
        <v>46</v>
      </c>
      <c r="E6" s="19">
        <f t="shared" si="3"/>
        <v>17</v>
      </c>
      <c r="F6" s="19">
        <f t="shared" si="3"/>
        <v>5</v>
      </c>
      <c r="G6" s="19">
        <f t="shared" si="3"/>
        <v>0</v>
      </c>
      <c r="H6" s="19" t="str">
        <f t="shared" si="3"/>
        <v>高知県　四万十市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46.24</v>
      </c>
      <c r="P6" s="20">
        <f t="shared" si="3"/>
        <v>1.97</v>
      </c>
      <c r="Q6" s="20">
        <f t="shared" si="3"/>
        <v>95</v>
      </c>
      <c r="R6" s="20">
        <f t="shared" si="3"/>
        <v>2310</v>
      </c>
      <c r="S6" s="20">
        <f t="shared" si="3"/>
        <v>31936</v>
      </c>
      <c r="T6" s="20">
        <f t="shared" si="3"/>
        <v>632.32000000000005</v>
      </c>
      <c r="U6" s="20">
        <f t="shared" si="3"/>
        <v>50.51</v>
      </c>
      <c r="V6" s="20">
        <f t="shared" si="3"/>
        <v>623</v>
      </c>
      <c r="W6" s="20">
        <f t="shared" si="3"/>
        <v>0.38</v>
      </c>
      <c r="X6" s="20">
        <f t="shared" si="3"/>
        <v>1639.47</v>
      </c>
      <c r="Y6" s="21" t="str">
        <f>IF(Y7="",NA(),Y7)</f>
        <v>-</v>
      </c>
      <c r="Z6" s="21">
        <f t="shared" ref="Z6:AH6" si="4">IF(Z7="",NA(),Z7)</f>
        <v>99.41</v>
      </c>
      <c r="AA6" s="21">
        <f t="shared" si="4"/>
        <v>103.83</v>
      </c>
      <c r="AB6" s="21">
        <f t="shared" si="4"/>
        <v>104.23</v>
      </c>
      <c r="AC6" s="21">
        <f t="shared" si="4"/>
        <v>102.43</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1">
        <f t="shared" ref="AK6:AS6" si="5">IF(AK7="",NA(),AK7)</f>
        <v>727.43</v>
      </c>
      <c r="AL6" s="21">
        <f t="shared" si="5"/>
        <v>719.73</v>
      </c>
      <c r="AM6" s="21">
        <f t="shared" si="5"/>
        <v>698.84</v>
      </c>
      <c r="AN6" s="21">
        <f t="shared" si="5"/>
        <v>692.56</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19.649999999999999</v>
      </c>
      <c r="AW6" s="21">
        <f t="shared" si="6"/>
        <v>13.27</v>
      </c>
      <c r="AX6" s="21">
        <f t="shared" si="6"/>
        <v>16.23</v>
      </c>
      <c r="AY6" s="21">
        <f t="shared" si="6"/>
        <v>25.17</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1">
        <f t="shared" si="7"/>
        <v>24.87</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49.97</v>
      </c>
      <c r="BS6" s="21">
        <f t="shared" si="8"/>
        <v>43.2</v>
      </c>
      <c r="BT6" s="21">
        <f t="shared" si="8"/>
        <v>50.45</v>
      </c>
      <c r="BU6" s="21">
        <f t="shared" si="8"/>
        <v>46.17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248.4</v>
      </c>
      <c r="CD6" s="21">
        <f t="shared" si="9"/>
        <v>289.56</v>
      </c>
      <c r="CE6" s="21">
        <f t="shared" si="9"/>
        <v>247.77</v>
      </c>
      <c r="CF6" s="21">
        <f t="shared" si="9"/>
        <v>268.73</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40.450000000000003</v>
      </c>
      <c r="CO6" s="21">
        <f t="shared" si="10"/>
        <v>40.450000000000003</v>
      </c>
      <c r="CP6" s="21">
        <f t="shared" si="10"/>
        <v>41.57</v>
      </c>
      <c r="CQ6" s="21">
        <f t="shared" si="10"/>
        <v>45.22</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82.06</v>
      </c>
      <c r="CZ6" s="21">
        <f t="shared" si="11"/>
        <v>82.87</v>
      </c>
      <c r="DA6" s="21">
        <f t="shared" si="11"/>
        <v>85.34</v>
      </c>
      <c r="DB6" s="21">
        <f t="shared" si="11"/>
        <v>90.21</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48.08</v>
      </c>
      <c r="DK6" s="21">
        <f t="shared" si="12"/>
        <v>49.99</v>
      </c>
      <c r="DL6" s="21">
        <f t="shared" si="12"/>
        <v>51.71</v>
      </c>
      <c r="DM6" s="21">
        <f t="shared" si="12"/>
        <v>53.28</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392103</v>
      </c>
      <c r="D7" s="23">
        <v>46</v>
      </c>
      <c r="E7" s="23">
        <v>17</v>
      </c>
      <c r="F7" s="23">
        <v>5</v>
      </c>
      <c r="G7" s="23">
        <v>0</v>
      </c>
      <c r="H7" s="23" t="s">
        <v>96</v>
      </c>
      <c r="I7" s="23" t="s">
        <v>97</v>
      </c>
      <c r="J7" s="23" t="s">
        <v>98</v>
      </c>
      <c r="K7" s="23" t="s">
        <v>99</v>
      </c>
      <c r="L7" s="23" t="s">
        <v>100</v>
      </c>
      <c r="M7" s="23" t="s">
        <v>101</v>
      </c>
      <c r="N7" s="24" t="s">
        <v>102</v>
      </c>
      <c r="O7" s="24">
        <v>46.24</v>
      </c>
      <c r="P7" s="24">
        <v>1.97</v>
      </c>
      <c r="Q7" s="24">
        <v>95</v>
      </c>
      <c r="R7" s="24">
        <v>2310</v>
      </c>
      <c r="S7" s="24">
        <v>31936</v>
      </c>
      <c r="T7" s="24">
        <v>632.32000000000005</v>
      </c>
      <c r="U7" s="24">
        <v>50.51</v>
      </c>
      <c r="V7" s="24">
        <v>623</v>
      </c>
      <c r="W7" s="24">
        <v>0.38</v>
      </c>
      <c r="X7" s="24">
        <v>1639.47</v>
      </c>
      <c r="Y7" s="24" t="s">
        <v>102</v>
      </c>
      <c r="Z7" s="24">
        <v>99.41</v>
      </c>
      <c r="AA7" s="24">
        <v>103.83</v>
      </c>
      <c r="AB7" s="24">
        <v>104.23</v>
      </c>
      <c r="AC7" s="24">
        <v>102.43</v>
      </c>
      <c r="AD7" s="24" t="s">
        <v>102</v>
      </c>
      <c r="AE7" s="24">
        <v>106.37</v>
      </c>
      <c r="AF7" s="24">
        <v>106.07</v>
      </c>
      <c r="AG7" s="24">
        <v>105.5</v>
      </c>
      <c r="AH7" s="24">
        <v>106.35</v>
      </c>
      <c r="AI7" s="24">
        <v>104.44</v>
      </c>
      <c r="AJ7" s="24" t="s">
        <v>102</v>
      </c>
      <c r="AK7" s="24">
        <v>727.43</v>
      </c>
      <c r="AL7" s="24">
        <v>719.73</v>
      </c>
      <c r="AM7" s="24">
        <v>698.84</v>
      </c>
      <c r="AN7" s="24">
        <v>692.56</v>
      </c>
      <c r="AO7" s="24" t="s">
        <v>102</v>
      </c>
      <c r="AP7" s="24">
        <v>139.02000000000001</v>
      </c>
      <c r="AQ7" s="24">
        <v>132.04</v>
      </c>
      <c r="AR7" s="24">
        <v>145.43</v>
      </c>
      <c r="AS7" s="24">
        <v>129.88999999999999</v>
      </c>
      <c r="AT7" s="24">
        <v>124.06</v>
      </c>
      <c r="AU7" s="24" t="s">
        <v>102</v>
      </c>
      <c r="AV7" s="24">
        <v>19.649999999999999</v>
      </c>
      <c r="AW7" s="24">
        <v>13.27</v>
      </c>
      <c r="AX7" s="24">
        <v>16.23</v>
      </c>
      <c r="AY7" s="24">
        <v>25.17</v>
      </c>
      <c r="AZ7" s="24" t="s">
        <v>102</v>
      </c>
      <c r="BA7" s="24">
        <v>29.13</v>
      </c>
      <c r="BB7" s="24">
        <v>35.69</v>
      </c>
      <c r="BC7" s="24">
        <v>38.4</v>
      </c>
      <c r="BD7" s="24">
        <v>44.04</v>
      </c>
      <c r="BE7" s="24">
        <v>42.02</v>
      </c>
      <c r="BF7" s="24" t="s">
        <v>102</v>
      </c>
      <c r="BG7" s="24">
        <v>0</v>
      </c>
      <c r="BH7" s="24">
        <v>0</v>
      </c>
      <c r="BI7" s="24">
        <v>0</v>
      </c>
      <c r="BJ7" s="24">
        <v>24.87</v>
      </c>
      <c r="BK7" s="24" t="s">
        <v>102</v>
      </c>
      <c r="BL7" s="24">
        <v>867.83</v>
      </c>
      <c r="BM7" s="24">
        <v>791.76</v>
      </c>
      <c r="BN7" s="24">
        <v>900.82</v>
      </c>
      <c r="BO7" s="24">
        <v>839.21</v>
      </c>
      <c r="BP7" s="24">
        <v>785.1</v>
      </c>
      <c r="BQ7" s="24" t="s">
        <v>102</v>
      </c>
      <c r="BR7" s="24">
        <v>49.97</v>
      </c>
      <c r="BS7" s="24">
        <v>43.2</v>
      </c>
      <c r="BT7" s="24">
        <v>50.45</v>
      </c>
      <c r="BU7" s="24">
        <v>46.17</v>
      </c>
      <c r="BV7" s="24" t="s">
        <v>102</v>
      </c>
      <c r="BW7" s="24">
        <v>57.08</v>
      </c>
      <c r="BX7" s="24">
        <v>56.26</v>
      </c>
      <c r="BY7" s="24">
        <v>52.94</v>
      </c>
      <c r="BZ7" s="24">
        <v>52.05</v>
      </c>
      <c r="CA7" s="24">
        <v>56.93</v>
      </c>
      <c r="CB7" s="24" t="s">
        <v>102</v>
      </c>
      <c r="CC7" s="24">
        <v>248.4</v>
      </c>
      <c r="CD7" s="24">
        <v>289.56</v>
      </c>
      <c r="CE7" s="24">
        <v>247.77</v>
      </c>
      <c r="CF7" s="24">
        <v>268.73</v>
      </c>
      <c r="CG7" s="24" t="s">
        <v>102</v>
      </c>
      <c r="CH7" s="24">
        <v>274.99</v>
      </c>
      <c r="CI7" s="24">
        <v>282.08999999999997</v>
      </c>
      <c r="CJ7" s="24">
        <v>303.27999999999997</v>
      </c>
      <c r="CK7" s="24">
        <v>301.86</v>
      </c>
      <c r="CL7" s="24">
        <v>271.14999999999998</v>
      </c>
      <c r="CM7" s="24" t="s">
        <v>102</v>
      </c>
      <c r="CN7" s="24">
        <v>40.450000000000003</v>
      </c>
      <c r="CO7" s="24">
        <v>40.450000000000003</v>
      </c>
      <c r="CP7" s="24">
        <v>41.57</v>
      </c>
      <c r="CQ7" s="24">
        <v>45.22</v>
      </c>
      <c r="CR7" s="24" t="s">
        <v>102</v>
      </c>
      <c r="CS7" s="24">
        <v>54.83</v>
      </c>
      <c r="CT7" s="24">
        <v>66.53</v>
      </c>
      <c r="CU7" s="24">
        <v>52.35</v>
      </c>
      <c r="CV7" s="24">
        <v>46.25</v>
      </c>
      <c r="CW7" s="24">
        <v>49.87</v>
      </c>
      <c r="CX7" s="24" t="s">
        <v>102</v>
      </c>
      <c r="CY7" s="24">
        <v>82.06</v>
      </c>
      <c r="CZ7" s="24">
        <v>82.87</v>
      </c>
      <c r="DA7" s="24">
        <v>85.34</v>
      </c>
      <c r="DB7" s="24">
        <v>90.21</v>
      </c>
      <c r="DC7" s="24" t="s">
        <v>102</v>
      </c>
      <c r="DD7" s="24">
        <v>84.7</v>
      </c>
      <c r="DE7" s="24">
        <v>84.67</v>
      </c>
      <c r="DF7" s="24">
        <v>84.39</v>
      </c>
      <c r="DG7" s="24">
        <v>83.96</v>
      </c>
      <c r="DH7" s="24">
        <v>87.54</v>
      </c>
      <c r="DI7" s="24" t="s">
        <v>102</v>
      </c>
      <c r="DJ7" s="24">
        <v>48.08</v>
      </c>
      <c r="DK7" s="24">
        <v>49.99</v>
      </c>
      <c r="DL7" s="24">
        <v>51.71</v>
      </c>
      <c r="DM7" s="24">
        <v>53.28</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2025-01-29T03:39:02Z</cp:lastPrinted>
  <dcterms:created xsi:type="dcterms:W3CDTF">2025-01-24T07:20:26Z</dcterms:created>
  <dcterms:modified xsi:type="dcterms:W3CDTF">2025-02-26T04:06:59Z</dcterms:modified>
  <cp:category/>
</cp:coreProperties>
</file>