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0一般\事務_経営比較分析表\令和５年度\提出\"/>
    </mc:Choice>
  </mc:AlternateContent>
  <workbookProtection workbookAlgorithmName="SHA-512" workbookHashValue="Wt/YRl9+jSiBY+WW+aZA3yY6ldXMldFMZ1BpK8FJ8/3ARvWOZ/uS4o+v7vpMBrENuHepxAuytlBOhFN+2iGlEQ==" workbookSaltValue="rJorYBmG8Seficz34+Gq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<sst xmlns="http://schemas.openxmlformats.org/spreadsheetml/2006/main" count="275" uniqueCount="117">
  <si>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</si>
  <si>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</si>
  <si>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</si>
  <si>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</si>
  <si>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</si>
  <si>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</si>
  <si>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</si>
  <si>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</si>
  <si>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</si>
  <si>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</si>
  <si>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</si>
  <si>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</si>
  <si>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</si>
  <si>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</si>
  <si>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</si>
  <si>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</si>
  <si>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</si>
  <si>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</si>
  <si>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</si>
  <si>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</si>
  <si>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</si>
  <si>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</si>
  <si>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</si>
  <si>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</si>
  <si>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</si>
  <si>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</si>
  <si>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</si>
  <si>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</si>
  <si>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</si>
  <si>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</si>
  <si>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</si>
  <si>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</si>
  <si>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</si>
  <si>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</si>
  <si>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</si>
  <si>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</si>
  <si>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</si>
  <si>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</si>
  <si>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</si>
  <si>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</si>
  <si>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</si>
  <si>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</si>
  <si>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</si>
  <si>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</si>
  <si>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</si>
  <si>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</si>
  <si>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</si>
  <si>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</si>
  <si>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</si>
  <si>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</si>
  <si>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</si>
  <si>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</si>
  <si>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</si>
  <si>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</si>
  <si>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</si>
  <si>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</si>
  <si>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</si>
  <si>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</si>
  <si>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</si>
  <si>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</si>
  <si>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</si>
  <si>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</si>
  <si>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</si>
  <si>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</si>
  <si>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</si>
  <si>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</si>
  <si>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</si>
  <si>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</si>
  <si>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</si>
  <si>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</si>
  <si>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</si>
  <si>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</si>
  <si>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</si>
  <si>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</si>
  <si>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</si>
  <si>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</si>
  <si>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</si>
  <si>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</si>
  <si>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</si>
  <si>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</si>
  <si>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</si>
  <si>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</si>
  <si>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</si>
  <si>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</si>
  <si>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</si>
  <si>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</si>
  <si>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</si>
  <si>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</si>
  <si>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</si>
  <si>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</si>
  <si>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</si>
  <si>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</si>
  <si>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</si>
  <si>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</si>
  <si>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</si>
  <si>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</si>
  <si>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</si>
  <si>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</si>
  <si>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</si>
  <si>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</si>
  <si>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</si>
  <si>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</si>
  <si>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</si>
  <si>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</si>
  <si>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</si>
  <si>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</si>
  <si>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</si>
  <si>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</si>
  <si>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</si>
  <si>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</si>
  <si>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</si>
  <si>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</si>
  <si>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</si>
  <si>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</si>
  <si>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一般会計負担相当分を除く）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⑥汚水処理原価：１㎥あたりの汚水処理に要した費用を表すものである。類似団体より高い数値となっており、汚水処理の効率化を図っていく必要がある。
⑦施設利用率：施設の処理能力に対する実際の処理水量の割合である。類似団体平均より低い数値となっており、施設の規模について検討する必要がある。
⑧水洗化率：処理区域内で実際に汚水処理を行っている人口の割合を表した指標である。類似団体平均よりも低い数値となっており、今後も個別訪問などの接続勧奨を行い、水洗化率向上を図っていく。
※いずれの指標も令和２年度から地方公営企業法を適用し、特別会計から企業会計へ移行したため令和元年度以前の数値はなしとなっている。</t>
    <rPh sb="33" eb="35">
      <t>イジョウ</t>
    </rPh>
    <rPh sb="39" eb="41">
      <t>クロジ</t>
    </rPh>
    <rPh sb="452" eb="453">
      <t>タカ</t>
    </rPh>
    <rPh sb="489" eb="490">
      <t>リツ</t>
    </rPh>
    <rPh sb="520" eb="522">
      <t>ヘイキン</t>
    </rPh>
    <rPh sb="524" eb="525">
      <t>ヒク</t>
    </rPh>
    <rPh sb="526" eb="528">
      <t>スウチ</t>
    </rPh>
    <rPh sb="535" eb="537">
      <t>シセツ</t>
    </rPh>
    <rPh sb="538" eb="540">
      <t>キボ</t>
    </rPh>
    <rPh sb="544" eb="546">
      <t>ケントウ</t>
    </rPh>
    <rPh sb="548" eb="550">
      <t>ヒツヨウ</t>
    </rPh>
    <rPh sb="595" eb="597">
      <t>ルイジ</t>
    </rPh>
    <rPh sb="597" eb="599">
      <t>ダンタイ</t>
    </rPh>
    <rPh sb="599" eb="601">
      <t>ヘイキン</t>
    </rPh>
    <rPh sb="604" eb="605">
      <t>ヒク</t>
    </rPh>
    <rPh sb="606" eb="608">
      <t>スウチ</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</si>
  <si>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③管渠改善率：当年度に更新した管渠延長の割合を表すものである。管渠については、施工年度が比較的最近であることなどから、現時点で老朽化対策の必要性は見込まれていない。
※いずれの指標も令和２年度から地方公営企業法を適用し、特別会計から企業会計へ移行したため令和元年度以前の数値はなしとなっている。</t>
    <rPh sb="233" eb="235">
      <t>レイワ</t>
    </rPh>
    <rPh sb="235" eb="237">
      <t>ガンネン</t>
    </rPh>
    <rPh sb="237" eb="238">
      <t>ド</t>
    </rPh>
    <rPh sb="238" eb="240">
      <t>イゼン</t>
    </rPh>
    <phoneticPr fontId="4"/>
  </si>
  <si>
    <t xml:space="preserve">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経営の健全化に努める。
</t>
    <rPh sb="176" eb="178">
      <t>ケイエイ</t>
    </rPh>
    <rPh sb="179" eb="182">
      <t>ケンゼンカ</t>
    </rPh>
    <rPh sb="183" eb="18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</si>
</sst>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B96-4605-8E5B-AEAAD0AE9D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4B96-4605-8E5B-AEAAD0AE9D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40.450000000000003</c:v>
                </c:pt>
                <c:pt idx="3">
                  <c:v>40.450000000000003</c:v>
                </c:pt>
                <c:pt idx="4">
                  <c:v>41.57</c:v>
                </c:pt>
              </c:numCache>
            </c:numRef>
          </c:val>
          <c:extLst>
            <c:ext xmlns:c16="http://schemas.microsoft.com/office/drawing/2014/chart" uri="{C3380CC4-5D6E-409C-BE32-E72D297353CC}">
              <c16:uniqueId val="{00000000-47FD-405D-9F36-CDE1CC501C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47FD-405D-9F36-CDE1CC501C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82.06</c:v>
                </c:pt>
                <c:pt idx="3">
                  <c:v>82.87</c:v>
                </c:pt>
                <c:pt idx="4">
                  <c:v>85.34</c:v>
                </c:pt>
              </c:numCache>
            </c:numRef>
          </c:val>
          <c:extLst>
            <c:ext xmlns:c16="http://schemas.microsoft.com/office/drawing/2014/chart" uri="{C3380CC4-5D6E-409C-BE32-E72D297353CC}">
              <c16:uniqueId val="{00000000-7A34-4B1E-B867-DA4D7AA16A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7A34-4B1E-B867-DA4D7AA16A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99.41</c:v>
                </c:pt>
                <c:pt idx="3">
                  <c:v>103.83</c:v>
                </c:pt>
                <c:pt idx="4">
                  <c:v>104.23</c:v>
                </c:pt>
              </c:numCache>
            </c:numRef>
          </c:val>
          <c:extLst>
            <c:ext xmlns:c16="http://schemas.microsoft.com/office/drawing/2014/chart" uri="{C3380CC4-5D6E-409C-BE32-E72D297353CC}">
              <c16:uniqueId val="{00000000-CD2B-4DBA-87F5-BF689034C5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CD2B-4DBA-87F5-BF689034C5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48.08</c:v>
                </c:pt>
                <c:pt idx="3">
                  <c:v>49.99</c:v>
                </c:pt>
                <c:pt idx="4">
                  <c:v>51.71</c:v>
                </c:pt>
              </c:numCache>
            </c:numRef>
          </c:val>
          <c:extLst>
            <c:ext xmlns:c16="http://schemas.microsoft.com/office/drawing/2014/chart" uri="{C3380CC4-5D6E-409C-BE32-E72D297353CC}">
              <c16:uniqueId val="{00000000-0469-4EEE-A459-AFFC9C2A95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0469-4EEE-A459-AFFC9C2A95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51-4A3E-A969-5F0E024E71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851-4A3E-A969-5F0E024E71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727.43</c:v>
                </c:pt>
                <c:pt idx="3">
                  <c:v>719.73</c:v>
                </c:pt>
                <c:pt idx="4">
                  <c:v>698.84</c:v>
                </c:pt>
              </c:numCache>
            </c:numRef>
          </c:val>
          <c:extLst>
            <c:ext xmlns:c16="http://schemas.microsoft.com/office/drawing/2014/chart" uri="{C3380CC4-5D6E-409C-BE32-E72D297353CC}">
              <c16:uniqueId val="{00000000-47BE-46E9-9D72-88B6E79CEE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47BE-46E9-9D72-88B6E79CEE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19.649999999999999</c:v>
                </c:pt>
                <c:pt idx="3">
                  <c:v>13.27</c:v>
                </c:pt>
                <c:pt idx="4">
                  <c:v>16.23</c:v>
                </c:pt>
              </c:numCache>
            </c:numRef>
          </c:val>
          <c:extLst>
            <c:ext xmlns:c16="http://schemas.microsoft.com/office/drawing/2014/chart" uri="{C3380CC4-5D6E-409C-BE32-E72D297353CC}">
              <c16:uniqueId val="{00000000-E956-4F42-A36A-C7B678D73D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E956-4F42-A36A-C7B678D73D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AE4-4861-986D-F7B33B9849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6AE4-4861-986D-F7B33B9849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49.97</c:v>
                </c:pt>
                <c:pt idx="3">
                  <c:v>43.2</c:v>
                </c:pt>
                <c:pt idx="4">
                  <c:v>50.45</c:v>
                </c:pt>
              </c:numCache>
            </c:numRef>
          </c:val>
          <c:extLst>
            <c:ext xmlns:c16="http://schemas.microsoft.com/office/drawing/2014/chart" uri="{C3380CC4-5D6E-409C-BE32-E72D297353CC}">
              <c16:uniqueId val="{00000000-E9BB-4818-A5F3-95F141FE4C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E9BB-4818-A5F3-95F141FE4C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248.4</c:v>
                </c:pt>
                <c:pt idx="3">
                  <c:v>289.56</c:v>
                </c:pt>
                <c:pt idx="4">
                  <c:v>247.77</c:v>
                </c:pt>
              </c:numCache>
            </c:numRef>
          </c:val>
          <c:extLst>
            <c:ext xmlns:c16="http://schemas.microsoft.com/office/drawing/2014/chart" uri="{C3380CC4-5D6E-409C-BE32-E72D297353CC}">
              <c16:uniqueId val="{00000000-A2AC-414C-B48F-BD1CAEA7D2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A2AC-414C-B48F-BD1CAEA7D2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四万十市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32460</v>
      </c>
      <c r="AM8" s="37"/>
      <c r="AN8" s="37"/>
      <c r="AO8" s="37"/>
      <c r="AP8" s="37"/>
      <c r="AQ8" s="37"/>
      <c r="AR8" s="37"/>
      <c r="AS8" s="37"/>
      <c r="AT8" s="38">
        <f>データ!T6</f>
        <v>632.32000000000005</v>
      </c>
      <c r="AU8" s="38"/>
      <c r="AV8" s="38"/>
      <c r="AW8" s="38"/>
      <c r="AX8" s="38"/>
      <c r="AY8" s="38"/>
      <c r="AZ8" s="38"/>
      <c r="BA8" s="38"/>
      <c r="BB8" s="38">
        <f>データ!U6</f>
        <v>51.33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45.53</v>
      </c>
      <c r="J10" s="38"/>
      <c r="K10" s="38"/>
      <c r="L10" s="38"/>
      <c r="M10" s="38"/>
      <c r="N10" s="38"/>
      <c r="O10" s="38"/>
      <c r="P10" s="38">
        <f>データ!P6</f>
        <v>1.99</v>
      </c>
      <c r="Q10" s="38"/>
      <c r="R10" s="38"/>
      <c r="S10" s="38"/>
      <c r="T10" s="38"/>
      <c r="U10" s="38"/>
      <c r="V10" s="38"/>
      <c r="W10" s="38">
        <f>データ!Q6</f>
        <v>97.21</v>
      </c>
      <c r="X10" s="38"/>
      <c r="Y10" s="38"/>
      <c r="Z10" s="38"/>
      <c r="AA10" s="38"/>
      <c r="AB10" s="38"/>
      <c r="AC10" s="38"/>
      <c r="AD10" s="37">
        <f>データ!R6</f>
        <v>2310</v>
      </c>
      <c r="AE10" s="37"/>
      <c r="AF10" s="37"/>
      <c r="AG10" s="37"/>
      <c r="AH10" s="37"/>
      <c r="AI10" s="37"/>
      <c r="AJ10" s="37"/>
      <c r="AK10" s="2"/>
      <c r="AL10" s="37">
        <f>データ!V6</f>
        <v>641</v>
      </c>
      <c r="AM10" s="37"/>
      <c r="AN10" s="37"/>
      <c r="AO10" s="37"/>
      <c r="AP10" s="37"/>
      <c r="AQ10" s="37"/>
      <c r="AR10" s="37"/>
      <c r="AS10" s="37"/>
      <c r="AT10" s="38">
        <f>データ!W6</f>
        <v>0.38</v>
      </c>
      <c r="AU10" s="38"/>
      <c r="AV10" s="38"/>
      <c r="AW10" s="38"/>
      <c r="AX10" s="38"/>
      <c r="AY10" s="38"/>
      <c r="AZ10" s="38"/>
      <c r="BA10" s="38"/>
      <c r="BB10" s="38">
        <f>データ!X6</f>
        <v>1686.84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VmyAxpu1YKBZwraxvgCFSI2rhhtj+DedS2mpdSHbNSWuVdXnRoin/SClb6LNVx+VE9XPRV/WGqG1clMRZeDVA==" saltValue="3Mx7hPvfFIikiEXrW+KF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392103</v>
      </c>
      <c r="D6" s="19">
        <f t="shared" si="3"/>
        <v>46</v>
      </c>
      <c r="E6" s="19">
        <f t="shared" si="3"/>
        <v>17</v>
      </c>
      <c r="F6" s="19">
        <f t="shared" si="3"/>
        <v>5</v>
      </c>
      <c r="G6" s="19">
        <f t="shared" si="3"/>
        <v>0</v>
      </c>
      <c r="H6" s="19" t="str">
        <f t="shared" si="3"/>
        <v>高知県　四万十市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45.53</v>
      </c>
      <c r="P6" s="20">
        <f t="shared" si="3"/>
        <v>1.99</v>
      </c>
      <c r="Q6" s="20">
        <f t="shared" si="3"/>
        <v>97.21</v>
      </c>
      <c r="R6" s="20">
        <f t="shared" si="3"/>
        <v>2310</v>
      </c>
      <c r="S6" s="20">
        <f t="shared" si="3"/>
        <v>32460</v>
      </c>
      <c r="T6" s="20">
        <f t="shared" si="3"/>
        <v>632.32000000000005</v>
      </c>
      <c r="U6" s="20">
        <f t="shared" si="3"/>
        <v>51.33</v>
      </c>
      <c r="V6" s="20">
        <f t="shared" si="3"/>
        <v>641</v>
      </c>
      <c r="W6" s="20">
        <f t="shared" si="3"/>
        <v>0.38</v>
      </c>
      <c r="X6" s="20">
        <f t="shared" si="3"/>
        <v>1686.84</v>
      </c>
      <c r="Y6" s="21" t="str">
        <f>IF(Y7="",NA(),Y7)</f>
        <v>-</v>
      </c>
      <c r="Z6" s="21" t="str">
        <f t="shared" ref="Z6:AH6" si="4">IF(Z7="",NA(),Z7)</f>
        <v>-</v>
      </c>
      <c r="AA6" s="21">
        <f t="shared" si="4"/>
        <v>99.41</v>
      </c>
      <c r="AB6" s="21">
        <f t="shared" si="4"/>
        <v>103.83</v>
      </c>
      <c r="AC6" s="21">
        <f t="shared" si="4"/>
        <v>104.23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1">
        <f t="shared" si="5"/>
        <v>727.43</v>
      </c>
      <c r="AM6" s="21">
        <f t="shared" si="5"/>
        <v>719.73</v>
      </c>
      <c r="AN6" s="21">
        <f t="shared" si="5"/>
        <v>698.84</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19.649999999999999</v>
      </c>
      <c r="AX6" s="21">
        <f t="shared" si="6"/>
        <v>13.27</v>
      </c>
      <c r="AY6" s="21">
        <f t="shared" si="6"/>
        <v>16.23</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49.97</v>
      </c>
      <c r="BT6" s="21">
        <f t="shared" si="8"/>
        <v>43.2</v>
      </c>
      <c r="BU6" s="21">
        <f t="shared" si="8"/>
        <v>50.45</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248.4</v>
      </c>
      <c r="CE6" s="21">
        <f t="shared" si="9"/>
        <v>289.56</v>
      </c>
      <c r="CF6" s="21">
        <f t="shared" si="9"/>
        <v>247.77</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40.450000000000003</v>
      </c>
      <c r="CP6" s="21">
        <f t="shared" si="10"/>
        <v>40.450000000000003</v>
      </c>
      <c r="CQ6" s="21">
        <f t="shared" si="10"/>
        <v>41.57</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82.06</v>
      </c>
      <c r="DA6" s="21">
        <f t="shared" si="11"/>
        <v>82.87</v>
      </c>
      <c r="DB6" s="21">
        <f t="shared" si="11"/>
        <v>85.34</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48.08</v>
      </c>
      <c r="DL6" s="21">
        <f t="shared" si="12"/>
        <v>49.99</v>
      </c>
      <c r="DM6" s="21">
        <f t="shared" si="12"/>
        <v>51.71</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392103</v>
      </c>
      <c r="D7" s="23">
        <v>46</v>
      </c>
      <c r="E7" s="23">
        <v>17</v>
      </c>
      <c r="F7" s="23">
        <v>5</v>
      </c>
      <c r="G7" s="23">
        <v>0</v>
      </c>
      <c r="H7" s="23" t="s">
        <v>96</v>
      </c>
      <c r="I7" s="23" t="s">
        <v>97</v>
      </c>
      <c r="J7" s="23" t="s">
        <v>98</v>
      </c>
      <c r="K7" s="23" t="s">
        <v>99</v>
      </c>
      <c r="L7" s="23" t="s">
        <v>100</v>
      </c>
      <c r="M7" s="23" t="s">
        <v>101</v>
      </c>
      <c r="N7" s="24" t="s">
        <v>102</v>
      </c>
      <c r="O7" s="24">
        <v>45.53</v>
      </c>
      <c r="P7" s="24">
        <v>1.99</v>
      </c>
      <c r="Q7" s="24">
        <v>97.21</v>
      </c>
      <c r="R7" s="24">
        <v>2310</v>
      </c>
      <c r="S7" s="24">
        <v>32460</v>
      </c>
      <c r="T7" s="24">
        <v>632.32000000000005</v>
      </c>
      <c r="U7" s="24">
        <v>51.33</v>
      </c>
      <c r="V7" s="24">
        <v>641</v>
      </c>
      <c r="W7" s="24">
        <v>0.38</v>
      </c>
      <c r="X7" s="24">
        <v>1686.84</v>
      </c>
      <c r="Y7" s="24" t="s">
        <v>102</v>
      </c>
      <c r="Z7" s="24" t="s">
        <v>102</v>
      </c>
      <c r="AA7" s="24">
        <v>99.41</v>
      </c>
      <c r="AB7" s="24">
        <v>103.83</v>
      </c>
      <c r="AC7" s="24">
        <v>104.23</v>
      </c>
      <c r="AD7" s="24" t="s">
        <v>102</v>
      </c>
      <c r="AE7" s="24" t="s">
        <v>102</v>
      </c>
      <c r="AF7" s="24">
        <v>106.37</v>
      </c>
      <c r="AG7" s="24">
        <v>106.07</v>
      </c>
      <c r="AH7" s="24">
        <v>105.5</v>
      </c>
      <c r="AI7" s="24">
        <v>103.61</v>
      </c>
      <c r="AJ7" s="24" t="s">
        <v>102</v>
      </c>
      <c r="AK7" s="24" t="s">
        <v>102</v>
      </c>
      <c r="AL7" s="24">
        <v>727.43</v>
      </c>
      <c r="AM7" s="24">
        <v>719.73</v>
      </c>
      <c r="AN7" s="24">
        <v>698.84</v>
      </c>
      <c r="AO7" s="24" t="s">
        <v>102</v>
      </c>
      <c r="AP7" s="24" t="s">
        <v>102</v>
      </c>
      <c r="AQ7" s="24">
        <v>139.02000000000001</v>
      </c>
      <c r="AR7" s="24">
        <v>132.04</v>
      </c>
      <c r="AS7" s="24">
        <v>145.43</v>
      </c>
      <c r="AT7" s="24">
        <v>133.62</v>
      </c>
      <c r="AU7" s="24" t="s">
        <v>102</v>
      </c>
      <c r="AV7" s="24" t="s">
        <v>102</v>
      </c>
      <c r="AW7" s="24">
        <v>19.649999999999999</v>
      </c>
      <c r="AX7" s="24">
        <v>13.27</v>
      </c>
      <c r="AY7" s="24">
        <v>16.23</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49.97</v>
      </c>
      <c r="BT7" s="24">
        <v>43.2</v>
      </c>
      <c r="BU7" s="24">
        <v>50.45</v>
      </c>
      <c r="BV7" s="24" t="s">
        <v>102</v>
      </c>
      <c r="BW7" s="24" t="s">
        <v>102</v>
      </c>
      <c r="BX7" s="24">
        <v>57.08</v>
      </c>
      <c r="BY7" s="24">
        <v>56.26</v>
      </c>
      <c r="BZ7" s="24">
        <v>52.94</v>
      </c>
      <c r="CA7" s="24">
        <v>57.02</v>
      </c>
      <c r="CB7" s="24" t="s">
        <v>102</v>
      </c>
      <c r="CC7" s="24" t="s">
        <v>102</v>
      </c>
      <c r="CD7" s="24">
        <v>248.4</v>
      </c>
      <c r="CE7" s="24">
        <v>289.56</v>
      </c>
      <c r="CF7" s="24">
        <v>247.77</v>
      </c>
      <c r="CG7" s="24" t="s">
        <v>102</v>
      </c>
      <c r="CH7" s="24" t="s">
        <v>102</v>
      </c>
      <c r="CI7" s="24">
        <v>274.99</v>
      </c>
      <c r="CJ7" s="24">
        <v>282.08999999999997</v>
      </c>
      <c r="CK7" s="24">
        <v>303.27999999999997</v>
      </c>
      <c r="CL7" s="24">
        <v>273.68</v>
      </c>
      <c r="CM7" s="24" t="s">
        <v>102</v>
      </c>
      <c r="CN7" s="24" t="s">
        <v>102</v>
      </c>
      <c r="CO7" s="24">
        <v>40.450000000000003</v>
      </c>
      <c r="CP7" s="24">
        <v>40.450000000000003</v>
      </c>
      <c r="CQ7" s="24">
        <v>41.57</v>
      </c>
      <c r="CR7" s="24" t="s">
        <v>102</v>
      </c>
      <c r="CS7" s="24" t="s">
        <v>102</v>
      </c>
      <c r="CT7" s="24">
        <v>54.83</v>
      </c>
      <c r="CU7" s="24">
        <v>66.53</v>
      </c>
      <c r="CV7" s="24">
        <v>52.35</v>
      </c>
      <c r="CW7" s="24">
        <v>52.55</v>
      </c>
      <c r="CX7" s="24" t="s">
        <v>102</v>
      </c>
      <c r="CY7" s="24" t="s">
        <v>102</v>
      </c>
      <c r="CZ7" s="24">
        <v>82.06</v>
      </c>
      <c r="DA7" s="24">
        <v>82.87</v>
      </c>
      <c r="DB7" s="24">
        <v>85.34</v>
      </c>
      <c r="DC7" s="24" t="s">
        <v>102</v>
      </c>
      <c r="DD7" s="24" t="s">
        <v>102</v>
      </c>
      <c r="DE7" s="24">
        <v>84.7</v>
      </c>
      <c r="DF7" s="24">
        <v>84.67</v>
      </c>
      <c r="DG7" s="24">
        <v>84.39</v>
      </c>
      <c r="DH7" s="24">
        <v>87.3</v>
      </c>
      <c r="DI7" s="24" t="s">
        <v>102</v>
      </c>
      <c r="DJ7" s="24" t="s">
        <v>102</v>
      </c>
      <c r="DK7" s="24">
        <v>48.08</v>
      </c>
      <c r="DL7" s="24">
        <v>49.99</v>
      </c>
      <c r="DM7" s="24">
        <v>51.71</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2024-01-17T04:17:40Z</cp:lastPrinted>
  <dcterms:created xsi:type="dcterms:W3CDTF">2023-12-12T01:04:17Z</dcterms:created>
  <dcterms:modified xsi:type="dcterms:W3CDTF">2024-01-17T04:17:52Z</dcterms:modified>
  <cp:category/>
</cp:coreProperties>
</file>