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910" windowHeight="10290"/>
  </bookViews>
  <sheets>
    <sheet name="売上データ" sheetId="1" r:id="rId1"/>
  </sheets>
  <definedNames>
    <definedName name="_xlnm.Print_Titles" localSheetId="0">売上データ!$2:$2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" i="1" l="1"/>
  <c r="R10" i="1"/>
  <c r="Q11" i="1"/>
  <c r="R11" i="1" s="1"/>
  <c r="Q12" i="1"/>
  <c r="R12" i="1" s="1"/>
  <c r="Q5" i="1"/>
  <c r="R5" i="1" s="1"/>
  <c r="Q6" i="1"/>
  <c r="R6" i="1" s="1"/>
  <c r="Q7" i="1"/>
  <c r="R7" i="1" s="1"/>
  <c r="Q8" i="1"/>
  <c r="R8" i="1" s="1"/>
  <c r="Q9" i="1"/>
  <c r="Q10" i="1"/>
  <c r="Q4" i="1"/>
  <c r="R4" i="1" s="1"/>
  <c r="Q3" i="1"/>
  <c r="R3" i="1" s="1"/>
</calcChain>
</file>

<file path=xl/sharedStrings.xml><?xml version="1.0" encoding="utf-8"?>
<sst xmlns="http://schemas.openxmlformats.org/spreadsheetml/2006/main" count="49" uniqueCount="40">
  <si>
    <t xml:space="preserve"> </t>
  </si>
  <si>
    <t>業者名</t>
    <rPh sb="0" eb="3">
      <t>ギョウシャメイ</t>
    </rPh>
    <phoneticPr fontId="20"/>
  </si>
  <si>
    <t>区画</t>
    <rPh sb="0" eb="2">
      <t>クカク</t>
    </rPh>
    <phoneticPr fontId="20"/>
  </si>
  <si>
    <t>１月</t>
    <rPh sb="1" eb="2">
      <t>ガツ</t>
    </rPh>
    <phoneticPr fontId="20"/>
  </si>
  <si>
    <t>２月</t>
    <rPh sb="1" eb="2">
      <t>ガツ</t>
    </rPh>
    <phoneticPr fontId="20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</si>
  <si>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</si>
  <si>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</si>
  <si>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</si>
  <si>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</si>
  <si>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</si>
  <si>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</si>
  <si>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</si>
  <si>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</si>
  <si>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</si>
  <si>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</si>
  <si>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設置個所</t>
    <rPh sb="0" eb="4">
      <t>セッチカショ</t>
    </rPh>
    <phoneticPr fontId="20"/>
  </si>
  <si>
    <t>屋外ATM横</t>
    <rPh sb="0" eb="2">
      <t>オクガイ</t>
    </rPh>
    <rPh sb="5" eb="6">
      <t>ヨコ</t>
    </rPh>
    <phoneticPr fontId="20"/>
  </si>
  <si>
    <t>コカ・コーラボトラーズジャパン㈱</t>
    <phoneticPr fontId="20"/>
  </si>
  <si>
    <t>合計</t>
    <rPh sb="0" eb="2">
      <t>ゴウケイ</t>
    </rPh>
    <phoneticPr fontId="20"/>
  </si>
  <si>
    <t>㈲日下部商店</t>
    <rPh sb="1" eb="4">
      <t>クサカベ</t>
    </rPh>
    <rPh sb="4" eb="6">
      <t>ショウテン</t>
    </rPh>
    <phoneticPr fontId="20"/>
  </si>
  <si>
    <t>区画1-1</t>
    <rPh sb="0" eb="2">
      <t>クカク</t>
    </rPh>
    <phoneticPr fontId="20"/>
  </si>
  <si>
    <t>区画0-1</t>
    <rPh sb="0" eb="2">
      <t>クカク</t>
    </rPh>
    <phoneticPr fontId="20"/>
  </si>
  <si>
    <t>区画0-2</t>
    <rPh sb="0" eb="2">
      <t>クカク</t>
    </rPh>
    <phoneticPr fontId="20"/>
  </si>
  <si>
    <t>１F　西側</t>
    <rPh sb="3" eb="5">
      <t>ニシガワ</t>
    </rPh>
    <phoneticPr fontId="20"/>
  </si>
  <si>
    <t>区画1-2</t>
    <rPh sb="0" eb="2">
      <t>クカク</t>
    </rPh>
    <phoneticPr fontId="20"/>
  </si>
  <si>
    <t>区画1-3</t>
    <rPh sb="0" eb="2">
      <t>クカク</t>
    </rPh>
    <phoneticPr fontId="20"/>
  </si>
  <si>
    <t>区画4-1</t>
    <rPh sb="0" eb="2">
      <t>クカク</t>
    </rPh>
    <phoneticPr fontId="20"/>
  </si>
  <si>
    <t>４F　東側</t>
    <rPh sb="3" eb="5">
      <t>ヒガシガワ</t>
    </rPh>
    <phoneticPr fontId="20"/>
  </si>
  <si>
    <t>区画4-2</t>
    <rPh sb="0" eb="2">
      <t>クカク</t>
    </rPh>
    <phoneticPr fontId="20"/>
  </si>
  <si>
    <t>社会福祉法人あゆみ福祉会</t>
    <rPh sb="0" eb="6">
      <t>シャカイフクシホウジン</t>
    </rPh>
    <rPh sb="9" eb="12">
      <t>フクシカイ</t>
    </rPh>
    <phoneticPr fontId="20"/>
  </si>
  <si>
    <t>区画6-1</t>
    <rPh sb="0" eb="2">
      <t>クカク</t>
    </rPh>
    <phoneticPr fontId="20"/>
  </si>
  <si>
    <t>６F　西側</t>
    <rPh sb="3" eb="5">
      <t>ニシガワ</t>
    </rPh>
    <phoneticPr fontId="20"/>
  </si>
  <si>
    <t>ダイドー・タケナカベンディング㈱</t>
    <phoneticPr fontId="20"/>
  </si>
  <si>
    <t>区画6-2</t>
    <rPh sb="0" eb="2">
      <t>クカク</t>
    </rPh>
    <phoneticPr fontId="20"/>
  </si>
  <si>
    <t>㈱ウエストアライアンス</t>
    <phoneticPr fontId="20"/>
  </si>
  <si>
    <t>区画7-1</t>
    <rPh sb="0" eb="2">
      <t>クカク</t>
    </rPh>
    <phoneticPr fontId="20"/>
  </si>
  <si>
    <t>西土佐総合支所</t>
    <rPh sb="0" eb="7">
      <t>ニシトサソウゴウシショ</t>
    </rPh>
    <phoneticPr fontId="20"/>
  </si>
  <si>
    <t>㈲日下部商店</t>
    <phoneticPr fontId="20"/>
  </si>
  <si>
    <t>令和7年1月からの
最低制限区画賃貸借料（年間）</t>
    <rPh sb="0" eb="2">
      <t>レイワ</t>
    </rPh>
    <rPh sb="3" eb="4">
      <t>ネン</t>
    </rPh>
    <rPh sb="5" eb="6">
      <t>ガツ</t>
    </rPh>
    <rPh sb="10" eb="14">
      <t>サイテイセイゲン</t>
    </rPh>
    <rPh sb="14" eb="16">
      <t>クカク</t>
    </rPh>
    <rPh sb="16" eb="20">
      <t>チンタイシャクリョウ</t>
    </rPh>
    <rPh sb="21" eb="23">
      <t>ネンカン</t>
    </rPh>
    <phoneticPr fontId="20"/>
  </si>
  <si>
    <t>令和６年１月～12月　自動販売機売上及び最低制限区画賃貸借料の算出</t>
    <rPh sb="0" eb="2">
      <t>レイワ</t>
    </rPh>
    <rPh sb="3" eb="4">
      <t>ネン</t>
    </rPh>
    <rPh sb="5" eb="6">
      <t>ガツ</t>
    </rPh>
    <rPh sb="9" eb="10">
      <t>ガツ</t>
    </rPh>
    <rPh sb="11" eb="16">
      <t>ジドウハンバイキ</t>
    </rPh>
    <rPh sb="16" eb="18">
      <t>ウリアゲ</t>
    </rPh>
    <rPh sb="18" eb="19">
      <t>オヨ</t>
    </rPh>
    <rPh sb="20" eb="22">
      <t>サイテイ</t>
    </rPh>
    <rPh sb="22" eb="24">
      <t>セイゲン</t>
    </rPh>
    <rPh sb="24" eb="26">
      <t>クカク</t>
    </rPh>
    <rPh sb="26" eb="29">
      <t>チンタイシャク</t>
    </rPh>
    <rPh sb="29" eb="30">
      <t>リョウ</t>
    </rPh>
    <rPh sb="31" eb="33">
      <t>サンシュツ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</si>
</sst>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</numFmts>
  <fonts count="23" x14ac:knownFonts="1">
    <font>
      <sz val="11"/>
      <color theme="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b/>
      <sz val="15"/>
      <color theme="3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sz val="18"/>
      <color theme="3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47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4" applyNumberFormat="0" applyAlignment="0" applyProtection="0"/>
    <xf numFmtId="0" fontId="14" fillId="6" borderId="5" applyNumberFormat="0" applyAlignment="0" applyProtection="0"/>
    <xf numFmtId="0" fontId="4" fillId="6" borderId="4" applyNumberFormat="0" applyAlignment="0" applyProtection="0"/>
    <xf numFmtId="0" fontId="12" fillId="0" borderId="6" applyNumberFormat="0" applyFill="0" applyAlignment="0" applyProtection="0"/>
    <xf numFmtId="0" fontId="5" fillId="7" borderId="7" applyNumberFormat="0" applyAlignment="0" applyProtection="0"/>
    <xf numFmtId="0" fontId="1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56" fontId="21" fillId="0" borderId="1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5" fontId="18" fillId="0" borderId="0" xfId="0" applyNumberFormat="1" applyFont="1" applyAlignment="1">
      <alignment vertical="center"/>
    </xf>
    <xf numFmtId="5" fontId="18" fillId="0" borderId="11" xfId="0" applyNumberFormat="1" applyFont="1" applyBorder="1" applyAlignment="1">
      <alignment vertical="center"/>
    </xf>
    <xf numFmtId="5" fontId="22" fillId="0" borderId="0" xfId="0" applyNumberFormat="1" applyFont="1" applyAlignment="1">
      <alignment horizontal="center" vertical="center"/>
    </xf>
  </cellXfs>
  <cellStyles count="47">
    <cellStyle name="20% - アクセント 1" xfId="24" builtinId="30" customBuiltin="1"/>
    <cellStyle name="20% - アクセント 2" xfId="28" builtinId="34" customBuiltin="1"/>
    <cellStyle name="20% - アクセント 3" xfId="32" builtinId="38" customBuiltin="1"/>
    <cellStyle name="20% - アクセント 4" xfId="36" builtinId="42" customBuiltin="1"/>
    <cellStyle name="20% - アクセント 5" xfId="40" builtinId="46" customBuiltin="1"/>
    <cellStyle name="20% - アクセント 6" xfId="44" builtinId="50" customBuiltin="1"/>
    <cellStyle name="40% - アクセント 1" xfId="25" builtinId="31" customBuiltin="1"/>
    <cellStyle name="40% - アクセント 2" xfId="29" builtinId="35" customBuiltin="1"/>
    <cellStyle name="40% - アクセント 3" xfId="33" builtinId="39" customBuiltin="1"/>
    <cellStyle name="40% - アクセント 4" xfId="37" builtinId="43" customBuiltin="1"/>
    <cellStyle name="40% - アクセント 5" xfId="41" builtinId="47" customBuiltin="1"/>
    <cellStyle name="40% - アクセント 6" xfId="45" builtinId="51" customBuiltin="1"/>
    <cellStyle name="60% - アクセント 1" xfId="26" builtinId="32" customBuiltin="1"/>
    <cellStyle name="60% - アクセント 2" xfId="30" builtinId="36" customBuiltin="1"/>
    <cellStyle name="60% - アクセント 3" xfId="34" builtinId="40" customBuiltin="1"/>
    <cellStyle name="60% - アクセント 4" xfId="38" builtinId="44" customBuiltin="1"/>
    <cellStyle name="60% - アクセント 5" xfId="42" builtinId="48" customBuiltin="1"/>
    <cellStyle name="60% - アクセント 6" xfId="46" builtinId="52" customBuiltin="1"/>
    <cellStyle name="アクセント 1" xfId="23" builtinId="29" customBuiltin="1"/>
    <cellStyle name="アクセント 2" xfId="27" builtinId="33" customBuiltin="1"/>
    <cellStyle name="アクセント 3" xfId="31" builtinId="37" customBuiltin="1"/>
    <cellStyle name="アクセント 4" xfId="35" builtinId="41" customBuiltin="1"/>
    <cellStyle name="アクセント 5" xfId="39" builtinId="45" customBuiltin="1"/>
    <cellStyle name="アクセント 6" xfId="43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パーセント" xfId="5" builtinId="5" customBuiltin="1"/>
    <cellStyle name="メモ" xfId="20" builtinId="10" customBuiltin="1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2" builtinId="6" customBuiltin="1"/>
    <cellStyle name="桁区切り [0.00]" xfId="1" builtinId="3" customBuiltin="1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2" builtinId="25" customBuiltin="1"/>
    <cellStyle name="出力" xfId="15" builtinId="21" customBuiltin="1"/>
    <cellStyle name="説明文" xfId="21" builtinId="53" customBuiltin="1"/>
    <cellStyle name="通貨" xfId="4" builtinId="7" customBuiltin="1"/>
    <cellStyle name="通貨 [0.00]" xfId="3" builtinId="4" customBuiltin="1"/>
    <cellStyle name="入力" xfId="14" builtinId="20" customBuiltin="1"/>
    <cellStyle name="標準" xfId="0" builtinId="0" customBuiltin="1"/>
    <cellStyle name="良い" xfId="11" builtinId="26" customBuiltin="1"/>
  </cellStyles>
  <dxfs count="35">
    <dxf>
      <font>
        <b/>
        <strike val="0"/>
        <outline val="0"/>
        <shadow val="0"/>
        <u val="none"/>
        <vertAlign val="baseline"/>
        <sz val="14"/>
        <color rgb="FFFF0000"/>
        <name val="Meiryo UI"/>
        <scheme val="none"/>
      </font>
      <numFmt numFmtId="9" formatCode="&quot;¥&quot;#,##0;&quot;¥&quot;\-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horizontal="general" vertical="center" textRotation="0" wrapText="0" indent="0" justifyLastLine="0" shrinkToFit="0" readingOrder="0"/>
      <border diagonalUp="0" diagonalDown="0">
        <left/>
        <right style="thin">
          <color theme="3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vertical="center" textRotation="0" indent="0" justifyLastLine="0" shrinkToFit="0" readingOrder="0"/>
      <border diagonalUp="0" diagonalDown="0">
        <left/>
        <right style="thin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eiryo UI"/>
        <scheme val="none"/>
      </font>
      <numFmt numFmtId="9" formatCode="&quot;¥&quot;#,##0;&quot;¥&quot;\-#,##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Meiryo UI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3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Meiryo U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3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Meiryo UI"/>
        <scheme val="none"/>
      </font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auto="1"/>
      </font>
      <fill>
        <patternFill patternType="solid">
          <fgColor theme="5" tint="0.39991454817346722"/>
          <bgColor theme="3" tint="0.59996337778862885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7558519241921"/>
          <bgColor theme="5" tint="0.39997558519241921"/>
        </patternFill>
      </fill>
    </dxf>
    <dxf>
      <font>
        <b/>
        <color theme="0"/>
      </font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color theme="0"/>
      </font>
      <fill>
        <patternFill>
          <bgColor theme="3"/>
        </patternFill>
      </fill>
      <border>
        <top style="thin">
          <color theme="5" tint="0.79998168889431442"/>
        </top>
      </border>
    </dxf>
    <dxf>
      <font>
        <color theme="0"/>
      </font>
      <fill>
        <patternFill patternType="solid">
          <fgColor theme="5" tint="-0.249977111117893"/>
          <bgColor theme="3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left style="thin">
          <color theme="3"/>
        </left>
        <right style="thin">
          <color theme="3"/>
        </right>
        <top style="thin">
          <color theme="3"/>
        </top>
        <bottom style="thick">
          <color theme="3"/>
        </bottom>
        <vertical style="thin">
          <color theme="5" tint="0.79995117038483843"/>
        </vertical>
        <horizontal style="thin">
          <color theme="5" tint="0.79998168889431442"/>
        </horizontal>
      </border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>
      <tableStyleElement type="wholeTable" dxfId="34"/>
      <tableStyleElement type="headerRow" dxfId="33"/>
      <tableStyleElement type="secondRowStripe" dxfId="32"/>
    </tableStyle>
    <tableStyle name="Custom Pivot Style" table="0" count="13">
      <tableStyleElement type="wholeTable" dxfId="31"/>
      <tableStyleElement type="headerRow" dxfId="30"/>
      <tableStyleElement type="totalRow" dxfId="29"/>
      <tableStyleElement type="firstRowStripe" dxfId="28"/>
      <tableStyleElement type="firstColumnStripe" dxfId="27"/>
      <tableStyleElement type="firstHeaderCell" dxfId="26"/>
      <tableStyleElement type="firstSubtotalRow" dxfId="25"/>
      <tableStyleElement type="secondSubtotalRow" dxfId="24"/>
      <tableStyleElement type="firstColumnSubheading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表_売上データ" displayName="表_売上データ" ref="B2:R12" totalsRowShown="0" headerRowDxfId="18" dataDxfId="17">
  <tableColumns count="17">
    <tableColumn id="1" name="区画" dataDxfId="16"/>
    <tableColumn id="16" name="設置個所" dataDxfId="15"/>
    <tableColumn id="2" name="業者名" dataDxfId="14"/>
    <tableColumn id="3" name="１月" dataDxfId="13"/>
    <tableColumn id="4" name="２月" dataDxfId="12"/>
    <tableColumn id="5" name="３月" dataDxfId="11"/>
    <tableColumn id="8" name="４月" dataDxfId="10"/>
    <tableColumn id="15" name="５月" dataDxfId="9"/>
    <tableColumn id="14" name="６月" dataDxfId="8"/>
    <tableColumn id="13" name="７月" dataDxfId="7"/>
    <tableColumn id="12" name="８月" dataDxfId="6"/>
    <tableColumn id="11" name="９月" dataDxfId="5"/>
    <tableColumn id="10" name="１０月" dataDxfId="4"/>
    <tableColumn id="9" name="１１月" dataDxfId="3"/>
    <tableColumn id="6" name="１２月" dataDxfId="2"/>
    <tableColumn id="18" name="合計" dataDxfId="1">
      <calculatedColumnFormula>SUM(表_売上データ[[#This Row],[１月]:[１２月]])</calculatedColumnFormula>
    </tableColumn>
    <tableColumn id="7" name="令和7年1月からの_x000a_最低制限区画賃貸借料（年間）" dataDxfId="0">
      <calculatedColumnFormula>ROUNDDOWN(表_売上データ[[#This Row],[合計]]*0.15,-3)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2"/>
  <sheetViews>
    <sheetView tabSelected="1" zoomScale="85" zoomScaleNormal="85" workbookViewId="0">
      <pane xSplit="4" ySplit="2" topLeftCell="M3" activePane="bottomRight" state="frozen"/>
      <selection pane="topRight" activeCell="E1" sqref="E1"/>
      <selection pane="bottomLeft" activeCell="A3" sqref="A3"/>
      <selection pane="bottomRight" activeCell="B4" sqref="B4"/>
    </sheetView>
  </sheetViews>
  <sheetFormatPr defaultColWidth="8.88671875" defaultRowHeight="20.100000000000001" customHeight="1" x14ac:dyDescent="0.25"/>
  <cols>
    <col min="1" max="1" width="1.77734375" style="2" customWidth="1"/>
    <col min="2" max="3" width="16.109375" style="2" customWidth="1"/>
    <col min="4" max="4" width="23.77734375" style="2" customWidth="1"/>
    <col min="5" max="16" width="9" style="2" customWidth="1"/>
    <col min="17" max="17" width="11.6640625" style="2" customWidth="1"/>
    <col min="18" max="18" width="26.33203125" style="2" customWidth="1"/>
    <col min="19" max="19" width="1.77734375" style="2" customWidth="1"/>
    <col min="20" max="16384" width="8.88671875" style="2"/>
  </cols>
  <sheetData>
    <row r="1" spans="2:19" ht="55.5" customHeight="1" x14ac:dyDescent="0.25">
      <c r="B1" s="6" t="s">
        <v>39</v>
      </c>
      <c r="C1" s="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 t="s">
        <v>0</v>
      </c>
    </row>
    <row r="2" spans="2:19" ht="30" customHeight="1" x14ac:dyDescent="0.25">
      <c r="B2" s="3" t="s">
        <v>2</v>
      </c>
      <c r="C2" s="3" t="s">
        <v>15</v>
      </c>
      <c r="D2" s="3" t="s">
        <v>1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4" t="s">
        <v>14</v>
      </c>
      <c r="Q2" s="5" t="s">
        <v>18</v>
      </c>
      <c r="R2" s="10" t="s">
        <v>38</v>
      </c>
    </row>
    <row r="3" spans="2:19" ht="20.100000000000001" customHeight="1" x14ac:dyDescent="0.25">
      <c r="B3" s="7" t="s">
        <v>21</v>
      </c>
      <c r="C3" s="7" t="s">
        <v>16</v>
      </c>
      <c r="D3" s="8" t="s">
        <v>17</v>
      </c>
      <c r="E3" s="11">
        <v>70610</v>
      </c>
      <c r="F3" s="11">
        <v>87440</v>
      </c>
      <c r="G3" s="11">
        <v>80330</v>
      </c>
      <c r="H3" s="11">
        <v>66890</v>
      </c>
      <c r="I3" s="11">
        <v>52010</v>
      </c>
      <c r="J3" s="11">
        <v>90490</v>
      </c>
      <c r="K3" s="11">
        <v>98850</v>
      </c>
      <c r="L3" s="11">
        <v>83450</v>
      </c>
      <c r="M3" s="11">
        <v>70430</v>
      </c>
      <c r="N3" s="11">
        <v>81930</v>
      </c>
      <c r="O3" s="11">
        <v>68810</v>
      </c>
      <c r="P3" s="12">
        <v>83100</v>
      </c>
      <c r="Q3" s="12">
        <f>SUM(表_売上データ[[#This Row],[１月]:[１２月]])</f>
        <v>934340</v>
      </c>
      <c r="R3" s="13">
        <f>ROUNDDOWN(表_売上データ[[#This Row],[合計]]*0.15,-3)</f>
        <v>140000</v>
      </c>
    </row>
    <row r="4" spans="2:19" ht="20.100000000000001" customHeight="1" x14ac:dyDescent="0.25">
      <c r="B4" s="7" t="s">
        <v>22</v>
      </c>
      <c r="C4" s="7" t="s">
        <v>16</v>
      </c>
      <c r="D4" s="8" t="s">
        <v>19</v>
      </c>
      <c r="E4" s="11">
        <v>64800</v>
      </c>
      <c r="F4" s="11">
        <v>66520</v>
      </c>
      <c r="G4" s="11">
        <v>92900</v>
      </c>
      <c r="H4" s="11">
        <v>62450</v>
      </c>
      <c r="I4" s="11">
        <v>75720</v>
      </c>
      <c r="J4" s="11">
        <v>76360</v>
      </c>
      <c r="K4" s="11">
        <v>78800</v>
      </c>
      <c r="L4" s="11">
        <v>101000</v>
      </c>
      <c r="M4" s="11">
        <v>85530</v>
      </c>
      <c r="N4" s="11">
        <v>64880</v>
      </c>
      <c r="O4" s="11">
        <v>88540</v>
      </c>
      <c r="P4" s="12">
        <v>54480</v>
      </c>
      <c r="Q4" s="12">
        <f>SUM(表_売上データ[[#This Row],[１月]:[１２月]])</f>
        <v>911980</v>
      </c>
      <c r="R4" s="13">
        <f>ROUNDDOWN(表_売上データ[[#This Row],[合計]]*0.15,-3)</f>
        <v>136000</v>
      </c>
    </row>
    <row r="5" spans="2:19" ht="20.100000000000001" customHeight="1" x14ac:dyDescent="0.25">
      <c r="B5" s="9" t="s">
        <v>20</v>
      </c>
      <c r="C5" s="7" t="s">
        <v>23</v>
      </c>
      <c r="D5" s="8" t="s">
        <v>17</v>
      </c>
      <c r="E5" s="11">
        <v>129450</v>
      </c>
      <c r="F5" s="11">
        <v>136240</v>
      </c>
      <c r="G5" s="11">
        <v>137690</v>
      </c>
      <c r="H5" s="11">
        <v>154420</v>
      </c>
      <c r="I5" s="11">
        <v>134730</v>
      </c>
      <c r="J5" s="11">
        <v>144320</v>
      </c>
      <c r="K5" s="11">
        <v>156840</v>
      </c>
      <c r="L5" s="11">
        <v>155100</v>
      </c>
      <c r="M5" s="11">
        <v>110650</v>
      </c>
      <c r="N5" s="11">
        <v>121620</v>
      </c>
      <c r="O5" s="11">
        <v>117740</v>
      </c>
      <c r="P5" s="12">
        <v>114150</v>
      </c>
      <c r="Q5" s="12">
        <f>SUM(表_売上データ[[#This Row],[１月]:[１２月]])</f>
        <v>1612950</v>
      </c>
      <c r="R5" s="13">
        <f>ROUNDDOWN(表_売上データ[[#This Row],[合計]]*0.15,-3)</f>
        <v>241000</v>
      </c>
    </row>
    <row r="6" spans="2:19" ht="20.100000000000001" customHeight="1" x14ac:dyDescent="0.25">
      <c r="B6" s="9" t="s">
        <v>24</v>
      </c>
      <c r="C6" s="7" t="s">
        <v>23</v>
      </c>
      <c r="D6" s="8" t="s">
        <v>19</v>
      </c>
      <c r="E6" s="11">
        <v>19800</v>
      </c>
      <c r="F6" s="11">
        <v>27720</v>
      </c>
      <c r="G6" s="11">
        <v>34030</v>
      </c>
      <c r="H6" s="11">
        <v>44800</v>
      </c>
      <c r="I6" s="11">
        <v>47350</v>
      </c>
      <c r="J6" s="11">
        <v>29850</v>
      </c>
      <c r="K6" s="11">
        <v>34030</v>
      </c>
      <c r="L6" s="11">
        <v>45300</v>
      </c>
      <c r="M6" s="11">
        <v>36700</v>
      </c>
      <c r="N6" s="11">
        <v>34680</v>
      </c>
      <c r="O6" s="11">
        <v>39940</v>
      </c>
      <c r="P6" s="12">
        <v>18690</v>
      </c>
      <c r="Q6" s="12">
        <f>SUM(表_売上データ[[#This Row],[１月]:[１２月]])</f>
        <v>412890</v>
      </c>
      <c r="R6" s="13">
        <f>ROUNDDOWN(表_売上データ[[#This Row],[合計]]*0.15,-3)</f>
        <v>61000</v>
      </c>
    </row>
    <row r="7" spans="2:19" ht="20.100000000000001" customHeight="1" x14ac:dyDescent="0.25">
      <c r="B7" s="9" t="s">
        <v>25</v>
      </c>
      <c r="C7" s="7" t="s">
        <v>23</v>
      </c>
      <c r="D7" s="8" t="s">
        <v>17</v>
      </c>
      <c r="E7" s="11">
        <v>41020</v>
      </c>
      <c r="F7" s="11">
        <v>81180</v>
      </c>
      <c r="G7" s="11">
        <v>63600</v>
      </c>
      <c r="H7" s="11">
        <v>61720</v>
      </c>
      <c r="I7" s="11">
        <v>49650</v>
      </c>
      <c r="J7" s="11">
        <v>73140</v>
      </c>
      <c r="K7" s="11">
        <v>54110</v>
      </c>
      <c r="L7" s="11">
        <v>62800</v>
      </c>
      <c r="M7" s="11">
        <v>60160</v>
      </c>
      <c r="N7" s="11">
        <v>61260</v>
      </c>
      <c r="O7" s="11">
        <v>72590</v>
      </c>
      <c r="P7" s="12">
        <v>64650</v>
      </c>
      <c r="Q7" s="12">
        <f>SUM(表_売上データ[[#This Row],[１月]:[１２月]])</f>
        <v>745880</v>
      </c>
      <c r="R7" s="13">
        <f>ROUNDDOWN(表_売上データ[[#This Row],[合計]]*0.15,-3)</f>
        <v>111000</v>
      </c>
    </row>
    <row r="8" spans="2:19" ht="20.100000000000001" customHeight="1" x14ac:dyDescent="0.25">
      <c r="B8" s="7" t="s">
        <v>26</v>
      </c>
      <c r="C8" s="7" t="s">
        <v>27</v>
      </c>
      <c r="D8" s="8" t="s">
        <v>17</v>
      </c>
      <c r="E8" s="11">
        <v>51230</v>
      </c>
      <c r="F8" s="11">
        <v>57230</v>
      </c>
      <c r="G8" s="11">
        <v>66170</v>
      </c>
      <c r="H8" s="11">
        <v>64650</v>
      </c>
      <c r="I8" s="11">
        <v>44020</v>
      </c>
      <c r="J8" s="11">
        <v>91650</v>
      </c>
      <c r="K8" s="11">
        <v>65170</v>
      </c>
      <c r="L8" s="11">
        <v>76930</v>
      </c>
      <c r="M8" s="11">
        <v>58930</v>
      </c>
      <c r="N8" s="11">
        <v>82280</v>
      </c>
      <c r="O8" s="11">
        <v>66960</v>
      </c>
      <c r="P8" s="12">
        <v>63410</v>
      </c>
      <c r="Q8" s="12">
        <f>SUM(表_売上データ[[#This Row],[１月]:[１２月]])</f>
        <v>788630</v>
      </c>
      <c r="R8" s="13">
        <f>ROUNDDOWN(表_売上データ[[#This Row],[合計]]*0.15,-3)</f>
        <v>118000</v>
      </c>
    </row>
    <row r="9" spans="2:19" ht="20.100000000000001" customHeight="1" x14ac:dyDescent="0.25">
      <c r="B9" s="7" t="s">
        <v>28</v>
      </c>
      <c r="C9" s="7" t="s">
        <v>27</v>
      </c>
      <c r="D9" s="8" t="s">
        <v>29</v>
      </c>
      <c r="E9" s="11">
        <v>80920</v>
      </c>
      <c r="F9" s="11">
        <v>74210</v>
      </c>
      <c r="G9" s="11">
        <v>86310</v>
      </c>
      <c r="H9" s="11">
        <v>82810</v>
      </c>
      <c r="I9" s="11">
        <v>83940</v>
      </c>
      <c r="J9" s="11">
        <v>84980</v>
      </c>
      <c r="K9" s="11">
        <v>111610</v>
      </c>
      <c r="L9" s="11">
        <v>86050</v>
      </c>
      <c r="M9" s="11">
        <v>78600</v>
      </c>
      <c r="N9" s="11">
        <v>111080</v>
      </c>
      <c r="O9" s="11">
        <v>72320</v>
      </c>
      <c r="P9" s="12">
        <v>84900</v>
      </c>
      <c r="Q9" s="12">
        <f>SUM(表_売上データ[[#This Row],[１月]:[１２月]])</f>
        <v>1037730</v>
      </c>
      <c r="R9" s="13">
        <f>ROUNDDOWN(表_売上データ[[#This Row],[合計]]*0.15,-3)</f>
        <v>155000</v>
      </c>
    </row>
    <row r="10" spans="2:19" ht="20.100000000000001" customHeight="1" x14ac:dyDescent="0.25">
      <c r="B10" s="7" t="s">
        <v>30</v>
      </c>
      <c r="C10" s="7" t="s">
        <v>31</v>
      </c>
      <c r="D10" s="8" t="s">
        <v>32</v>
      </c>
      <c r="E10" s="11">
        <v>22900</v>
      </c>
      <c r="F10" s="11">
        <v>17480</v>
      </c>
      <c r="G10" s="11">
        <v>31810</v>
      </c>
      <c r="H10" s="11">
        <v>20710</v>
      </c>
      <c r="I10" s="11">
        <v>34460</v>
      </c>
      <c r="J10" s="11">
        <v>37780</v>
      </c>
      <c r="K10" s="11">
        <v>44860</v>
      </c>
      <c r="L10" s="11">
        <v>25990</v>
      </c>
      <c r="M10" s="11">
        <v>21060</v>
      </c>
      <c r="N10" s="11">
        <v>51330</v>
      </c>
      <c r="O10" s="11">
        <v>31250</v>
      </c>
      <c r="P10" s="12">
        <v>14300</v>
      </c>
      <c r="Q10" s="12">
        <f>SUM(表_売上データ[[#This Row],[１月]:[１２月]])</f>
        <v>353930</v>
      </c>
      <c r="R10" s="13">
        <f>ROUNDDOWN(表_売上データ[[#This Row],[合計]]*0.15,-3)</f>
        <v>53000</v>
      </c>
    </row>
    <row r="11" spans="2:19" ht="20.100000000000001" customHeight="1" x14ac:dyDescent="0.25">
      <c r="B11" s="7" t="s">
        <v>33</v>
      </c>
      <c r="C11" s="7" t="s">
        <v>31</v>
      </c>
      <c r="D11" s="8" t="s">
        <v>34</v>
      </c>
      <c r="E11" s="11">
        <v>15840</v>
      </c>
      <c r="F11" s="11">
        <v>12700</v>
      </c>
      <c r="G11" s="11">
        <v>24850</v>
      </c>
      <c r="H11" s="11">
        <v>20970</v>
      </c>
      <c r="I11" s="11">
        <v>31880</v>
      </c>
      <c r="J11" s="11">
        <v>30210</v>
      </c>
      <c r="K11" s="11">
        <v>24890</v>
      </c>
      <c r="L11" s="11">
        <v>30670</v>
      </c>
      <c r="M11" s="11">
        <v>27510</v>
      </c>
      <c r="N11" s="11">
        <v>28200</v>
      </c>
      <c r="O11" s="11">
        <v>26670</v>
      </c>
      <c r="P11" s="12">
        <v>36530</v>
      </c>
      <c r="Q11" s="12">
        <f>SUM(表_売上データ[[#This Row],[１月]:[１２月]])</f>
        <v>310920</v>
      </c>
      <c r="R11" s="13">
        <f>ROUNDDOWN(表_売上データ[[#This Row],[合計]]*0.15,-3)</f>
        <v>46000</v>
      </c>
    </row>
    <row r="12" spans="2:19" ht="20.100000000000001" customHeight="1" x14ac:dyDescent="0.25">
      <c r="B12" s="7" t="s">
        <v>35</v>
      </c>
      <c r="C12" s="7" t="s">
        <v>36</v>
      </c>
      <c r="D12" s="8" t="s">
        <v>37</v>
      </c>
      <c r="E12" s="11">
        <v>23830</v>
      </c>
      <c r="F12" s="11">
        <v>22700</v>
      </c>
      <c r="G12" s="11">
        <v>23070</v>
      </c>
      <c r="H12" s="11">
        <v>30880</v>
      </c>
      <c r="I12" s="11">
        <v>19980</v>
      </c>
      <c r="J12" s="11">
        <v>24580</v>
      </c>
      <c r="K12" s="11">
        <v>31060</v>
      </c>
      <c r="L12" s="11">
        <v>25470</v>
      </c>
      <c r="M12" s="11">
        <v>23910</v>
      </c>
      <c r="N12" s="11">
        <v>29690</v>
      </c>
      <c r="O12" s="11">
        <v>17830</v>
      </c>
      <c r="P12" s="12">
        <v>17050</v>
      </c>
      <c r="Q12" s="12">
        <f>SUM(表_売上データ[[#This Row],[１月]:[１２月]])</f>
        <v>290050</v>
      </c>
      <c r="R12" s="13">
        <f>ROUNDDOWN(表_売上データ[[#This Row],[合計]]*0.15,-3)</f>
        <v>43000</v>
      </c>
    </row>
  </sheetData>
  <phoneticPr fontId="20"/>
  <dataValidations count="1">
    <dataValidation allowBlank="1" showInputMessage="1" showErrorMessage="1" promptTitle="売上報告書テンプレート" prompt="_x000a_下の表に売上データを入力します。次の 4 つのタブにはこの表にリンクされたピボット テーブルが含まれています。" sqref="A1"/>
  </dataValidations>
  <printOptions horizontalCentered="1"/>
  <pageMargins left="0.25" right="0.25" top="0.75" bottom="0.75" header="0.3" footer="0.3"/>
  <pageSetup paperSize="9" scale="82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8DD818-6DDE-469B-A121-14AD69DE1E28}">
  <ds:schemaRefs>
    <ds:schemaRef ds:uri="http://schemas.microsoft.com/sharepoint/v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dc4bcd6-49db-4c07-9060-8acfc67cef9f"/>
    <ds:schemaRef ds:uri="http://schemas.microsoft.com/office/infopath/2007/PartnerControls"/>
    <ds:schemaRef ds:uri="http://purl.org/dc/terms/"/>
    <ds:schemaRef ds:uri="fb0879af-3eba-417a-a55a-ffe6dcd6ca77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031C24-6421-4A1B-96D9-6AF356FB1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F98646-19E3-44E4-A0A6-A605E1CF9F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売上データ</vt:lpstr>
      <vt:lpstr>売上データ!Print_Titles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2018-08-24T17:19:36Z</dcterms:created>
  <dcterms:modified xsi:type="dcterms:W3CDTF">2025-09-29T01:36:52Z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